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150" yWindow="90" windowWidth="10170" windowHeight="11760"/>
  </bookViews>
  <sheets>
    <sheet name="19일 성적" sheetId="6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163" i="6"/>
  <c r="K164"/>
  <c r="K162"/>
  <c r="K161"/>
  <c r="K160"/>
  <c r="K158"/>
  <c r="K156"/>
  <c r="K159"/>
  <c r="K155"/>
  <c r="K154"/>
  <c r="K157"/>
  <c r="K153"/>
  <c r="K152"/>
  <c r="K147"/>
  <c r="K141"/>
  <c r="K148"/>
  <c r="K144"/>
  <c r="K149"/>
  <c r="K146"/>
  <c r="K131"/>
  <c r="K151"/>
  <c r="K142"/>
  <c r="K145"/>
  <c r="K135"/>
  <c r="K128"/>
  <c r="K150"/>
  <c r="K132"/>
  <c r="K139"/>
  <c r="K143"/>
  <c r="K136"/>
  <c r="K137"/>
  <c r="K129"/>
  <c r="K122"/>
  <c r="K140"/>
  <c r="K130"/>
  <c r="K138"/>
  <c r="K126"/>
  <c r="K133"/>
  <c r="K125"/>
  <c r="K134"/>
  <c r="K118"/>
  <c r="K117"/>
  <c r="L117" s="1"/>
  <c r="K116"/>
  <c r="K127"/>
  <c r="K123"/>
  <c r="K124"/>
  <c r="K120"/>
  <c r="K119"/>
  <c r="K114"/>
  <c r="K107"/>
  <c r="L107" s="1"/>
  <c r="K113"/>
  <c r="K110"/>
  <c r="K109"/>
  <c r="K105"/>
  <c r="K111"/>
  <c r="K108"/>
  <c r="K115"/>
  <c r="K121"/>
  <c r="K106"/>
  <c r="K102"/>
  <c r="L102" s="1"/>
  <c r="K101"/>
  <c r="K112"/>
  <c r="K104"/>
  <c r="K103"/>
  <c r="K99"/>
  <c r="K98"/>
  <c r="K96"/>
  <c r="K97"/>
  <c r="K91"/>
  <c r="K90"/>
  <c r="L90" s="1"/>
  <c r="K95"/>
  <c r="K93"/>
  <c r="K94"/>
  <c r="K92"/>
  <c r="L92" s="1"/>
  <c r="K89"/>
  <c r="K88"/>
  <c r="K85"/>
  <c r="K87"/>
  <c r="L87" s="1"/>
  <c r="K86"/>
  <c r="K83"/>
  <c r="K78"/>
  <c r="K76"/>
  <c r="L76" s="1"/>
  <c r="K84"/>
  <c r="K81"/>
  <c r="K75"/>
  <c r="K79"/>
  <c r="L79" s="1"/>
  <c r="K80"/>
  <c r="K77"/>
  <c r="K82"/>
  <c r="L82" s="1"/>
  <c r="K74"/>
  <c r="K73"/>
  <c r="K72"/>
  <c r="K71"/>
  <c r="L71" s="1"/>
  <c r="K70"/>
  <c r="K69"/>
  <c r="K68"/>
  <c r="L68" s="1"/>
  <c r="K67"/>
  <c r="L67" s="1"/>
  <c r="K64"/>
  <c r="K66"/>
  <c r="K65"/>
  <c r="K58"/>
  <c r="L58" s="1"/>
  <c r="K62"/>
  <c r="K57"/>
  <c r="K55"/>
  <c r="L55" s="1"/>
  <c r="K59"/>
  <c r="L59" s="1"/>
  <c r="K61"/>
  <c r="K54"/>
  <c r="K63"/>
  <c r="L63" s="1"/>
  <c r="K45"/>
  <c r="L45" s="1"/>
  <c r="K56"/>
  <c r="K60"/>
  <c r="K50"/>
  <c r="L50" s="1"/>
  <c r="K51"/>
  <c r="L51" s="1"/>
  <c r="K52"/>
  <c r="K53"/>
  <c r="K47"/>
  <c r="K46"/>
  <c r="L46" s="1"/>
  <c r="K30"/>
  <c r="K42"/>
  <c r="K43"/>
  <c r="L43" s="1"/>
  <c r="K36"/>
  <c r="L36" s="1"/>
  <c r="K48"/>
  <c r="K49"/>
  <c r="K40"/>
  <c r="L40" s="1"/>
  <c r="K37"/>
  <c r="L37" s="1"/>
  <c r="K44"/>
  <c r="K41"/>
  <c r="K38"/>
  <c r="L38" s="1"/>
  <c r="K35"/>
  <c r="L35" s="1"/>
  <c r="K31"/>
  <c r="K33"/>
  <c r="K32"/>
  <c r="L32" s="1"/>
  <c r="K28"/>
  <c r="L28" s="1"/>
  <c r="K39"/>
  <c r="K34"/>
  <c r="K29"/>
  <c r="L29" s="1"/>
  <c r="K23"/>
  <c r="K24"/>
  <c r="K22"/>
  <c r="K19"/>
  <c r="K26"/>
  <c r="K20"/>
  <c r="K18"/>
  <c r="K16"/>
  <c r="K21"/>
  <c r="K14"/>
  <c r="K12"/>
  <c r="K15"/>
  <c r="K17"/>
  <c r="K10"/>
  <c r="K13"/>
  <c r="K25"/>
  <c r="K11"/>
  <c r="K9"/>
  <c r="K8"/>
  <c r="K6"/>
  <c r="K5"/>
  <c r="K7"/>
  <c r="K3"/>
  <c r="K4"/>
  <c r="K215"/>
  <c r="K203"/>
  <c r="K220"/>
  <c r="K219"/>
  <c r="K206"/>
  <c r="K216"/>
  <c r="K217"/>
  <c r="K204"/>
  <c r="K207"/>
  <c r="K211"/>
  <c r="K208"/>
  <c r="K196"/>
  <c r="K214"/>
  <c r="K174"/>
  <c r="K190"/>
  <c r="K179"/>
  <c r="K189"/>
  <c r="K212"/>
  <c r="K187"/>
  <c r="K194"/>
  <c r="K221"/>
  <c r="K202"/>
  <c r="K218"/>
  <c r="K213"/>
  <c r="K209"/>
  <c r="K205"/>
  <c r="K193"/>
  <c r="K198"/>
  <c r="K201"/>
  <c r="K210"/>
  <c r="K200"/>
  <c r="K197"/>
  <c r="K183"/>
  <c r="K180"/>
  <c r="K176"/>
  <c r="K192"/>
  <c r="K181"/>
  <c r="K195"/>
  <c r="K199"/>
  <c r="K188"/>
  <c r="K191"/>
  <c r="K173"/>
  <c r="K177"/>
  <c r="K169"/>
  <c r="K172"/>
  <c r="K185"/>
  <c r="K167"/>
  <c r="K168"/>
  <c r="K182"/>
  <c r="K175"/>
  <c r="K186"/>
  <c r="K170"/>
  <c r="K222"/>
  <c r="K178"/>
  <c r="K184"/>
  <c r="K171"/>
  <c r="H215"/>
  <c r="H203"/>
  <c r="H220"/>
  <c r="H219"/>
  <c r="H206"/>
  <c r="H216"/>
  <c r="H217"/>
  <c r="H204"/>
  <c r="H207"/>
  <c r="H211"/>
  <c r="H208"/>
  <c r="H196"/>
  <c r="H214"/>
  <c r="H174"/>
  <c r="H190"/>
  <c r="H179"/>
  <c r="H189"/>
  <c r="H212"/>
  <c r="H187"/>
  <c r="H194"/>
  <c r="H221"/>
  <c r="H202"/>
  <c r="H218"/>
  <c r="H213"/>
  <c r="H209"/>
  <c r="H205"/>
  <c r="H193"/>
  <c r="H198"/>
  <c r="H201"/>
  <c r="H210"/>
  <c r="H200"/>
  <c r="H197"/>
  <c r="H183"/>
  <c r="H180"/>
  <c r="H176"/>
  <c r="H192"/>
  <c r="H181"/>
  <c r="H195"/>
  <c r="H199"/>
  <c r="H188"/>
  <c r="H191"/>
  <c r="H173"/>
  <c r="H177"/>
  <c r="H169"/>
  <c r="H172"/>
  <c r="H185"/>
  <c r="H167"/>
  <c r="H168"/>
  <c r="H182"/>
  <c r="H175"/>
  <c r="H186"/>
  <c r="H170"/>
  <c r="H222"/>
  <c r="H178"/>
  <c r="H184"/>
  <c r="H171"/>
  <c r="L161"/>
  <c r="L159"/>
  <c r="L153"/>
  <c r="L148"/>
  <c r="L131"/>
  <c r="L145"/>
  <c r="L132"/>
  <c r="L137"/>
  <c r="L130"/>
  <c r="L125"/>
  <c r="L124"/>
  <c r="L109"/>
  <c r="L108"/>
  <c r="L98"/>
  <c r="L97"/>
  <c r="L93"/>
  <c r="L88"/>
  <c r="L83"/>
  <c r="L81"/>
  <c r="L72"/>
  <c r="L65"/>
  <c r="L47"/>
  <c r="M203" l="1"/>
  <c r="M184"/>
  <c r="M222"/>
  <c r="M186"/>
  <c r="M182"/>
  <c r="M167"/>
  <c r="M172"/>
  <c r="M177"/>
  <c r="M191"/>
  <c r="M199"/>
  <c r="M181"/>
  <c r="M176"/>
  <c r="M183"/>
  <c r="M200"/>
  <c r="M201"/>
  <c r="M193"/>
  <c r="M209"/>
  <c r="M218"/>
  <c r="M221"/>
  <c r="M187"/>
  <c r="M189"/>
  <c r="M190"/>
  <c r="M214"/>
  <c r="M208"/>
  <c r="M207"/>
  <c r="M217"/>
  <c r="M206"/>
  <c r="M220"/>
  <c r="M215"/>
  <c r="M171"/>
  <c r="M178"/>
  <c r="M170"/>
  <c r="M175"/>
  <c r="M168"/>
  <c r="M185"/>
  <c r="M169"/>
  <c r="M173"/>
  <c r="M188"/>
  <c r="M195"/>
  <c r="M192"/>
  <c r="M180"/>
  <c r="M197"/>
  <c r="M210"/>
  <c r="M198"/>
  <c r="M205"/>
  <c r="M213"/>
  <c r="M202"/>
  <c r="M194"/>
  <c r="M212"/>
  <c r="M179"/>
  <c r="M174"/>
  <c r="M196"/>
  <c r="M211"/>
  <c r="M204"/>
  <c r="M216"/>
  <c r="M219"/>
  <c r="L104"/>
  <c r="L101"/>
  <c r="L106"/>
  <c r="L115"/>
  <c r="L111"/>
  <c r="L110"/>
  <c r="L114"/>
  <c r="L120"/>
  <c r="L123"/>
  <c r="L116"/>
  <c r="L118"/>
  <c r="L134"/>
  <c r="L133"/>
  <c r="L138"/>
  <c r="L140"/>
  <c r="L129"/>
  <c r="L136"/>
  <c r="L139"/>
  <c r="L150"/>
  <c r="L135"/>
  <c r="L142"/>
  <c r="L146"/>
  <c r="L144"/>
  <c r="L141"/>
  <c r="L152"/>
  <c r="L157"/>
  <c r="L155"/>
  <c r="L160"/>
  <c r="L163"/>
  <c r="L4"/>
  <c r="L7"/>
  <c r="L6"/>
  <c r="L9"/>
  <c r="L13"/>
  <c r="L10"/>
  <c r="L15"/>
  <c r="L14"/>
  <c r="L16"/>
  <c r="L18"/>
  <c r="L26"/>
  <c r="L19"/>
  <c r="L24"/>
  <c r="L77"/>
  <c r="L75"/>
  <c r="L85"/>
  <c r="L91"/>
  <c r="L103"/>
  <c r="L113"/>
  <c r="L126"/>
  <c r="L151"/>
  <c r="L162"/>
  <c r="L84"/>
  <c r="L89"/>
  <c r="L96"/>
  <c r="L112"/>
  <c r="L119"/>
  <c r="L122"/>
  <c r="L149"/>
  <c r="L158"/>
  <c r="L78"/>
  <c r="L94"/>
  <c r="L99"/>
  <c r="L121"/>
  <c r="L127"/>
  <c r="L143"/>
  <c r="L147"/>
  <c r="L156"/>
  <c r="L80"/>
  <c r="L86"/>
  <c r="L95"/>
  <c r="L105"/>
  <c r="L128"/>
  <c r="L154"/>
  <c r="L164"/>
  <c r="L39"/>
  <c r="L44"/>
  <c r="L30"/>
  <c r="L56"/>
  <c r="L62"/>
  <c r="L70"/>
  <c r="L34"/>
  <c r="L41"/>
  <c r="L42"/>
  <c r="L60"/>
  <c r="L57"/>
  <c r="L69"/>
  <c r="L31"/>
  <c r="L48"/>
  <c r="L52"/>
  <c r="L61"/>
  <c r="L64"/>
  <c r="L74"/>
  <c r="L33"/>
  <c r="L49"/>
  <c r="L53"/>
  <c r="L54"/>
  <c r="L66"/>
  <c r="L73"/>
  <c r="L5"/>
  <c r="L23"/>
  <c r="L8"/>
  <c r="L17"/>
  <c r="L20"/>
  <c r="L11"/>
  <c r="L12"/>
  <c r="L3"/>
  <c r="L21"/>
  <c r="L22"/>
  <c r="M22" l="1"/>
  <c r="M72"/>
  <c r="M95"/>
  <c r="M25"/>
  <c r="M20"/>
  <c r="M8"/>
  <c r="M5"/>
  <c r="M80"/>
  <c r="M99"/>
  <c r="M78"/>
  <c r="M96"/>
  <c r="M84"/>
  <c r="M75"/>
  <c r="M24"/>
  <c r="M26"/>
  <c r="M16"/>
  <c r="M15"/>
  <c r="M13"/>
  <c r="M6"/>
  <c r="M4"/>
  <c r="M82"/>
  <c r="M90"/>
  <c r="M81"/>
  <c r="M97"/>
  <c r="M92"/>
  <c r="M79"/>
  <c r="M12"/>
  <c r="M21"/>
  <c r="M3"/>
  <c r="M11"/>
  <c r="M17"/>
  <c r="M23"/>
  <c r="M73"/>
  <c r="M86"/>
  <c r="M94"/>
  <c r="M89"/>
  <c r="M85"/>
  <c r="M77"/>
  <c r="M19"/>
  <c r="M18"/>
  <c r="M14"/>
  <c r="M10"/>
  <c r="M9"/>
  <c r="M7"/>
  <c r="M98"/>
  <c r="M88"/>
  <c r="M76"/>
  <c r="M83"/>
  <c r="M87"/>
  <c r="M93"/>
  <c r="M164"/>
  <c r="M161"/>
  <c r="M158"/>
  <c r="M159"/>
  <c r="M154"/>
  <c r="M153"/>
  <c r="M147"/>
  <c r="M148"/>
  <c r="M149"/>
  <c r="M131"/>
  <c r="M142"/>
  <c r="M135"/>
  <c r="M150"/>
  <c r="M139"/>
  <c r="M136"/>
  <c r="M129"/>
  <c r="M140"/>
  <c r="M138"/>
  <c r="M133"/>
  <c r="M134"/>
  <c r="M116"/>
  <c r="M123"/>
  <c r="M120"/>
  <c r="M114"/>
  <c r="M113"/>
  <c r="M109"/>
  <c r="M111"/>
  <c r="M115"/>
  <c r="M106"/>
  <c r="M101"/>
  <c r="M104"/>
  <c r="M163"/>
  <c r="M162"/>
  <c r="M160"/>
  <c r="M156"/>
  <c r="M155"/>
  <c r="M157"/>
  <c r="M152"/>
  <c r="M141"/>
  <c r="M144"/>
  <c r="M146"/>
  <c r="M151"/>
  <c r="M145"/>
  <c r="M128"/>
  <c r="M132"/>
  <c r="M143"/>
  <c r="M122"/>
  <c r="M130"/>
  <c r="M126"/>
  <c r="M125"/>
  <c r="M165"/>
  <c r="M127"/>
  <c r="M124"/>
  <c r="M119"/>
  <c r="M107"/>
  <c r="M105"/>
  <c r="M108"/>
  <c r="M121"/>
  <c r="M102"/>
  <c r="M112"/>
  <c r="M103"/>
  <c r="M68"/>
  <c r="M33"/>
  <c r="M41"/>
  <c r="M49"/>
  <c r="M42"/>
  <c r="M53"/>
  <c r="M60"/>
  <c r="M54"/>
  <c r="M57"/>
  <c r="M66"/>
  <c r="M69"/>
  <c r="M34"/>
  <c r="M39"/>
  <c r="M31"/>
  <c r="M44"/>
  <c r="M48"/>
  <c r="M30"/>
  <c r="M52"/>
  <c r="M56"/>
  <c r="M61"/>
  <c r="M62"/>
  <c r="M64"/>
  <c r="M70"/>
  <c r="M28"/>
  <c r="M35"/>
  <c r="M37"/>
  <c r="M36"/>
  <c r="M46"/>
  <c r="M51"/>
  <c r="M45"/>
  <c r="M59"/>
  <c r="M58"/>
  <c r="M67"/>
  <c r="M71"/>
  <c r="M29"/>
  <c r="M32"/>
  <c r="M38"/>
  <c r="M40"/>
  <c r="M43"/>
  <c r="M50"/>
  <c r="M63"/>
  <c r="M55"/>
  <c r="M65"/>
</calcChain>
</file>

<file path=xl/sharedStrings.xml><?xml version="1.0" encoding="utf-8"?>
<sst xmlns="http://schemas.openxmlformats.org/spreadsheetml/2006/main" count="629" uniqueCount="376">
  <si>
    <t>김주아</t>
  </si>
  <si>
    <t>강수아</t>
  </si>
  <si>
    <t>박별하</t>
  </si>
  <si>
    <t>문서우</t>
  </si>
  <si>
    <t>남초부</t>
    <phoneticPr fontId="2" type="noConversion"/>
  </si>
  <si>
    <t>남고부</t>
    <phoneticPr fontId="2" type="noConversion"/>
  </si>
  <si>
    <t>남중부</t>
    <phoneticPr fontId="2" type="noConversion"/>
  </si>
  <si>
    <t>이준기</t>
  </si>
  <si>
    <t>강호안</t>
  </si>
  <si>
    <t>박종상</t>
  </si>
  <si>
    <t>배태랑</t>
  </si>
  <si>
    <t>임환재</t>
  </si>
  <si>
    <t>정조국</t>
  </si>
  <si>
    <t>민준휘</t>
  </si>
  <si>
    <t>허승완</t>
  </si>
  <si>
    <t>천지율</t>
  </si>
  <si>
    <t>김건훈</t>
  </si>
  <si>
    <t>남기현</t>
  </si>
  <si>
    <t>박태후</t>
  </si>
  <si>
    <t>이재원</t>
  </si>
  <si>
    <t>권율</t>
  </si>
  <si>
    <t>김하온</t>
  </si>
  <si>
    <t>김경림</t>
  </si>
  <si>
    <t>허율</t>
  </si>
  <si>
    <t>나우빈</t>
  </si>
  <si>
    <t>송민준</t>
  </si>
  <si>
    <t>이재혁</t>
  </si>
  <si>
    <t>김남혁</t>
  </si>
  <si>
    <t>이대호</t>
  </si>
  <si>
    <t>김태산</t>
  </si>
  <si>
    <t>김수호</t>
  </si>
  <si>
    <t>류현승</t>
  </si>
  <si>
    <t>김민준</t>
  </si>
  <si>
    <t>이승유</t>
  </si>
  <si>
    <t>최마루</t>
  </si>
  <si>
    <t>양효원</t>
  </si>
  <si>
    <t>신희규</t>
  </si>
  <si>
    <t>김지우0429</t>
  </si>
  <si>
    <t>이주환</t>
  </si>
  <si>
    <t>김우소</t>
  </si>
  <si>
    <t>최한주</t>
  </si>
  <si>
    <t>김태율</t>
  </si>
  <si>
    <t>양유빈</t>
  </si>
  <si>
    <t>고민재</t>
  </si>
  <si>
    <t>전우태</t>
  </si>
  <si>
    <t>한이안</t>
  </si>
  <si>
    <t>김시우</t>
  </si>
  <si>
    <t>김유민</t>
  </si>
  <si>
    <t>유승현</t>
  </si>
  <si>
    <t>구태희</t>
  </si>
  <si>
    <t>성현우</t>
  </si>
  <si>
    <t>최성진</t>
  </si>
  <si>
    <t>조민석</t>
  </si>
  <si>
    <t>정찬빈</t>
  </si>
  <si>
    <t>김정수</t>
  </si>
  <si>
    <t>박세연</t>
  </si>
  <si>
    <t>강민재</t>
  </si>
  <si>
    <t>정무성</t>
  </si>
  <si>
    <t>정종윤</t>
  </si>
  <si>
    <t>김찬민</t>
  </si>
  <si>
    <t>문준우</t>
  </si>
  <si>
    <t>우상현</t>
  </si>
  <si>
    <t>최규현</t>
  </si>
  <si>
    <t>박찬수</t>
  </si>
  <si>
    <t>임재형</t>
  </si>
  <si>
    <t>송영재</t>
  </si>
  <si>
    <t>김대원</t>
  </si>
  <si>
    <t>김성준</t>
  </si>
  <si>
    <t>최찬주</t>
  </si>
  <si>
    <t>이원형</t>
  </si>
  <si>
    <t>김헌</t>
  </si>
  <si>
    <t>채민승</t>
  </si>
  <si>
    <t>장우현</t>
  </si>
  <si>
    <t>신종원</t>
  </si>
  <si>
    <t>송승준</t>
  </si>
  <si>
    <t>이시형</t>
  </si>
  <si>
    <t>강태산</t>
  </si>
  <si>
    <t>정진수</t>
  </si>
  <si>
    <t>황규린</t>
  </si>
  <si>
    <t>김주환</t>
  </si>
  <si>
    <t>김주호</t>
  </si>
  <si>
    <t>이태웅</t>
  </si>
  <si>
    <t>엄정현</t>
  </si>
  <si>
    <t>유민혁</t>
  </si>
  <si>
    <t>김도윤</t>
  </si>
  <si>
    <t>김민제</t>
  </si>
  <si>
    <t>백승연</t>
  </si>
  <si>
    <t>안시환</t>
  </si>
  <si>
    <t>민장건</t>
  </si>
  <si>
    <t>신진형</t>
  </si>
  <si>
    <t>김민성</t>
  </si>
  <si>
    <t>이하늘</t>
  </si>
  <si>
    <t>선우성</t>
  </si>
  <si>
    <t>김대훈</t>
  </si>
  <si>
    <t>장민서</t>
  </si>
  <si>
    <t>강건</t>
  </si>
  <si>
    <t>최규환</t>
  </si>
  <si>
    <t>이상민</t>
  </si>
  <si>
    <t>제건</t>
  </si>
  <si>
    <t>손정원</t>
  </si>
  <si>
    <t>이승현</t>
  </si>
  <si>
    <t>배준형</t>
  </si>
  <si>
    <t>제율</t>
  </si>
  <si>
    <t>이도연</t>
  </si>
  <si>
    <t>김주원</t>
  </si>
  <si>
    <t>장진우</t>
  </si>
  <si>
    <t>양성한</t>
  </si>
  <si>
    <t>김태우</t>
  </si>
  <si>
    <t>노승민</t>
  </si>
  <si>
    <t>정지후</t>
  </si>
  <si>
    <t>정영재</t>
  </si>
  <si>
    <t>김승규</t>
  </si>
  <si>
    <t>최준우</t>
  </si>
  <si>
    <t>정의현</t>
  </si>
  <si>
    <t>정현수</t>
  </si>
  <si>
    <t>한서정</t>
  </si>
  <si>
    <t>김남휘</t>
  </si>
  <si>
    <t>최정우</t>
  </si>
  <si>
    <t>신지환</t>
  </si>
  <si>
    <t>이도현</t>
  </si>
  <si>
    <t>배선주</t>
  </si>
  <si>
    <t>정윤경</t>
  </si>
  <si>
    <t>정수민</t>
  </si>
  <si>
    <t>김희윤</t>
  </si>
  <si>
    <t>김정현</t>
  </si>
  <si>
    <t>한수영</t>
  </si>
  <si>
    <t>김민지</t>
  </si>
  <si>
    <t>김초현</t>
  </si>
  <si>
    <t>신클레어</t>
  </si>
  <si>
    <t>정아라</t>
  </si>
  <si>
    <t>황예람</t>
  </si>
  <si>
    <t>황초원</t>
  </si>
  <si>
    <t>김정서</t>
  </si>
  <si>
    <t>안다솔</t>
  </si>
  <si>
    <t>김민아</t>
  </si>
  <si>
    <t>태양</t>
  </si>
  <si>
    <t>박시우0317</t>
  </si>
  <si>
    <t>이윤서</t>
  </si>
  <si>
    <t>조연지</t>
  </si>
  <si>
    <t>신영은</t>
  </si>
  <si>
    <t>박가윤</t>
  </si>
  <si>
    <t>윤지영</t>
  </si>
  <si>
    <t>신유림</t>
  </si>
  <si>
    <t>강서연</t>
  </si>
  <si>
    <t>강현지</t>
  </si>
  <si>
    <t>김민송</t>
  </si>
  <si>
    <t>김소연1129</t>
  </si>
  <si>
    <t>오가은</t>
  </si>
  <si>
    <t>안지연</t>
  </si>
  <si>
    <t>이하연</t>
  </si>
  <si>
    <t>원사랑</t>
  </si>
  <si>
    <t>백규리</t>
  </si>
  <si>
    <t>이지우</t>
  </si>
  <si>
    <t>김은재</t>
  </si>
  <si>
    <t>이지호</t>
  </si>
  <si>
    <t>권지혜</t>
  </si>
  <si>
    <t>김세이</t>
  </si>
  <si>
    <t>정문영</t>
  </si>
  <si>
    <t>김예나</t>
  </si>
  <si>
    <t>김보결</t>
  </si>
  <si>
    <t>정다나</t>
  </si>
  <si>
    <t>이다연</t>
  </si>
  <si>
    <t>송지민</t>
  </si>
  <si>
    <t>이수민</t>
  </si>
  <si>
    <t>김연수</t>
  </si>
  <si>
    <t>이지요</t>
  </si>
  <si>
    <t>김인서</t>
  </si>
  <si>
    <t>송서영</t>
  </si>
  <si>
    <t>서하은</t>
  </si>
  <si>
    <t>양하연</t>
  </si>
  <si>
    <t>김지현</t>
  </si>
  <si>
    <t>임은아</t>
  </si>
  <si>
    <t>이하음</t>
  </si>
  <si>
    <t>배성은</t>
  </si>
  <si>
    <t>현민영</t>
  </si>
  <si>
    <t>김서진</t>
  </si>
  <si>
    <t>김서연</t>
  </si>
  <si>
    <t>박하영</t>
  </si>
  <si>
    <t>박줄리혜빈</t>
  </si>
  <si>
    <t>허윤희</t>
  </si>
  <si>
    <t>손정현</t>
  </si>
  <si>
    <t>하유진</t>
  </si>
  <si>
    <t>손지원</t>
  </si>
  <si>
    <t>임수민</t>
  </si>
  <si>
    <t>조현지</t>
  </si>
  <si>
    <t>김은우</t>
  </si>
  <si>
    <t>김예지</t>
  </si>
  <si>
    <t>노세경</t>
  </si>
  <si>
    <t>김모린</t>
  </si>
  <si>
    <t>정지오</t>
  </si>
  <si>
    <t>정미나</t>
  </si>
  <si>
    <t>정다희</t>
  </si>
  <si>
    <t>이현빈</t>
  </si>
  <si>
    <t>박소영</t>
  </si>
  <si>
    <t>장나라</t>
  </si>
  <si>
    <t>정하희</t>
  </si>
  <si>
    <t>김연우</t>
  </si>
  <si>
    <t>이예린</t>
  </si>
  <si>
    <t>장예원</t>
  </si>
  <si>
    <t>이지유</t>
  </si>
  <si>
    <t>김해민</t>
  </si>
  <si>
    <t>임시은</t>
  </si>
  <si>
    <t>김하은</t>
  </si>
  <si>
    <t>유혜린</t>
  </si>
  <si>
    <t>이지서</t>
  </si>
  <si>
    <t>정지민</t>
  </si>
  <si>
    <t>도현서</t>
  </si>
  <si>
    <t>권민재</t>
  </si>
  <si>
    <t>정태린</t>
  </si>
  <si>
    <t>이현지</t>
  </si>
  <si>
    <t>강영은</t>
  </si>
  <si>
    <t>허정연</t>
  </si>
  <si>
    <t>박시우0812</t>
  </si>
  <si>
    <t>김채린</t>
  </si>
  <si>
    <t>정세영</t>
  </si>
  <si>
    <t>장혜지</t>
  </si>
  <si>
    <t>최서현</t>
  </si>
  <si>
    <t>김민주</t>
  </si>
  <si>
    <t>이지효</t>
  </si>
  <si>
    <t>이사랑</t>
  </si>
  <si>
    <t>임진원</t>
  </si>
  <si>
    <t>최수호</t>
  </si>
  <si>
    <t>이채원0714</t>
  </si>
  <si>
    <t>손수민</t>
  </si>
  <si>
    <t>정채은</t>
  </si>
  <si>
    <t>유예나</t>
  </si>
  <si>
    <t>오세벽</t>
  </si>
  <si>
    <t>김사라</t>
  </si>
  <si>
    <t>문서인</t>
  </si>
  <si>
    <t>채은경</t>
  </si>
  <si>
    <t>김민서</t>
  </si>
  <si>
    <t>김지아</t>
  </si>
  <si>
    <t>이규은</t>
  </si>
  <si>
    <t>이은채</t>
  </si>
  <si>
    <t>한겸채</t>
  </si>
  <si>
    <t>박안나</t>
  </si>
  <si>
    <t>김명지</t>
  </si>
  <si>
    <t>송시율</t>
  </si>
  <si>
    <t>김채원</t>
  </si>
  <si>
    <t>한채원</t>
  </si>
  <si>
    <t>박서은</t>
  </si>
  <si>
    <t>이나나</t>
  </si>
  <si>
    <t>신소흔</t>
  </si>
  <si>
    <t>김지우0620</t>
  </si>
  <si>
    <t>윤하율</t>
  </si>
  <si>
    <t>문서영</t>
  </si>
  <si>
    <t>이정원</t>
  </si>
  <si>
    <t>김서은</t>
  </si>
  <si>
    <t>김승연</t>
  </si>
  <si>
    <t>김송하</t>
  </si>
  <si>
    <t>전유현</t>
  </si>
  <si>
    <t>이다함</t>
  </si>
  <si>
    <t>양유나</t>
  </si>
  <si>
    <t>김소연1210</t>
  </si>
  <si>
    <t>소유하</t>
  </si>
  <si>
    <t>이율</t>
  </si>
  <si>
    <t>박실비아</t>
  </si>
  <si>
    <t>김나율</t>
  </si>
  <si>
    <t>유슬아</t>
  </si>
  <si>
    <t>손보경</t>
  </si>
  <si>
    <t>이나경</t>
  </si>
  <si>
    <t>이초희</t>
  </si>
  <si>
    <t>김민솔</t>
  </si>
  <si>
    <t>이채원1026</t>
  </si>
  <si>
    <t>웅진</t>
    <phoneticPr fontId="2" type="noConversion"/>
  </si>
  <si>
    <t>사비</t>
    <phoneticPr fontId="2" type="noConversion"/>
  </si>
  <si>
    <t>한성</t>
    <phoneticPr fontId="2" type="noConversion"/>
  </si>
  <si>
    <t>순위</t>
    <phoneticPr fontId="2" type="noConversion"/>
  </si>
  <si>
    <t>비고</t>
    <phoneticPr fontId="2" type="noConversion"/>
  </si>
  <si>
    <t>부문</t>
    <phoneticPr fontId="2" type="noConversion"/>
  </si>
  <si>
    <t>회원번호</t>
    <phoneticPr fontId="2" type="noConversion"/>
  </si>
  <si>
    <t>선수명</t>
    <phoneticPr fontId="2" type="noConversion"/>
  </si>
  <si>
    <t>조</t>
    <phoneticPr fontId="2" type="noConversion"/>
  </si>
  <si>
    <t>시간</t>
    <phoneticPr fontId="2" type="noConversion"/>
  </si>
  <si>
    <t>남초부</t>
    <phoneticPr fontId="2" type="noConversion"/>
  </si>
  <si>
    <t>남초부</t>
    <phoneticPr fontId="2" type="noConversion"/>
  </si>
  <si>
    <t>남초부</t>
    <phoneticPr fontId="2" type="noConversion"/>
  </si>
  <si>
    <t>남초부</t>
    <phoneticPr fontId="2" type="noConversion"/>
  </si>
  <si>
    <t>남초부</t>
    <phoneticPr fontId="2" type="noConversion"/>
  </si>
  <si>
    <t>남고부</t>
    <phoneticPr fontId="2" type="noConversion"/>
  </si>
  <si>
    <t>남중부</t>
    <phoneticPr fontId="2" type="noConversion"/>
  </si>
  <si>
    <t>여고부</t>
    <phoneticPr fontId="2" type="noConversion"/>
  </si>
  <si>
    <t>여고부</t>
    <phoneticPr fontId="2" type="noConversion"/>
  </si>
  <si>
    <t>부문</t>
    <phoneticPr fontId="2" type="noConversion"/>
  </si>
  <si>
    <t>조</t>
    <phoneticPr fontId="2" type="noConversion"/>
  </si>
  <si>
    <t>시간</t>
    <phoneticPr fontId="2" type="noConversion"/>
  </si>
  <si>
    <t>사비</t>
    <phoneticPr fontId="2" type="noConversion"/>
  </si>
  <si>
    <t>한성</t>
    <phoneticPr fontId="2" type="noConversion"/>
  </si>
  <si>
    <t>비고</t>
    <phoneticPr fontId="2" type="noConversion"/>
  </si>
  <si>
    <t>여중부</t>
    <phoneticPr fontId="2" type="noConversion"/>
  </si>
  <si>
    <t>여중부</t>
    <phoneticPr fontId="2" type="noConversion"/>
  </si>
  <si>
    <t>여중부</t>
    <phoneticPr fontId="2" type="noConversion"/>
  </si>
  <si>
    <t>여중부</t>
    <phoneticPr fontId="2" type="noConversion"/>
  </si>
  <si>
    <t>여중부</t>
    <phoneticPr fontId="2" type="noConversion"/>
  </si>
  <si>
    <t>여중부</t>
    <phoneticPr fontId="2" type="noConversion"/>
  </si>
  <si>
    <t>여중부</t>
    <phoneticPr fontId="2" type="noConversion"/>
  </si>
  <si>
    <t>여중부</t>
    <phoneticPr fontId="2" type="noConversion"/>
  </si>
  <si>
    <t>여중부</t>
    <phoneticPr fontId="2" type="noConversion"/>
  </si>
  <si>
    <t>여중부</t>
    <phoneticPr fontId="2" type="noConversion"/>
  </si>
  <si>
    <t>여중부</t>
    <phoneticPr fontId="2" type="noConversion"/>
  </si>
  <si>
    <t>여중부</t>
    <phoneticPr fontId="2" type="noConversion"/>
  </si>
  <si>
    <t>여중부</t>
    <phoneticPr fontId="2" type="noConversion"/>
  </si>
  <si>
    <t>여중부</t>
    <phoneticPr fontId="2" type="noConversion"/>
  </si>
  <si>
    <t>여중부</t>
    <phoneticPr fontId="2" type="noConversion"/>
  </si>
  <si>
    <t>여중부</t>
    <phoneticPr fontId="2" type="noConversion"/>
  </si>
  <si>
    <t>여중부</t>
    <phoneticPr fontId="2" type="noConversion"/>
  </si>
  <si>
    <t>여중부</t>
    <phoneticPr fontId="2" type="noConversion"/>
  </si>
  <si>
    <t>여중부</t>
    <phoneticPr fontId="2" type="noConversion"/>
  </si>
  <si>
    <t>여중부</t>
    <phoneticPr fontId="2" type="noConversion"/>
  </si>
  <si>
    <t>여중부</t>
    <phoneticPr fontId="2" type="noConversion"/>
  </si>
  <si>
    <t>여중부</t>
    <phoneticPr fontId="2" type="noConversion"/>
  </si>
  <si>
    <t>여중부</t>
    <phoneticPr fontId="2" type="noConversion"/>
  </si>
  <si>
    <t>여중부</t>
    <phoneticPr fontId="2" type="noConversion"/>
  </si>
  <si>
    <t>여중부</t>
    <phoneticPr fontId="2" type="noConversion"/>
  </si>
  <si>
    <t>부문</t>
    <phoneticPr fontId="2" type="noConversion"/>
  </si>
  <si>
    <t>조</t>
    <phoneticPr fontId="2" type="noConversion"/>
  </si>
  <si>
    <t>시간</t>
    <phoneticPr fontId="2" type="noConversion"/>
  </si>
  <si>
    <t>한성</t>
    <phoneticPr fontId="2" type="noConversion"/>
  </si>
  <si>
    <t>웅진</t>
    <phoneticPr fontId="2" type="noConversion"/>
  </si>
  <si>
    <t>비고</t>
    <phoneticPr fontId="2" type="noConversion"/>
  </si>
  <si>
    <t>여초부</t>
    <phoneticPr fontId="2" type="noConversion"/>
  </si>
  <si>
    <t>여초부</t>
    <phoneticPr fontId="2" type="noConversion"/>
  </si>
  <si>
    <t>여초부</t>
    <phoneticPr fontId="2" type="noConversion"/>
  </si>
  <si>
    <t>여초부</t>
    <phoneticPr fontId="2" type="noConversion"/>
  </si>
  <si>
    <t>여초부</t>
    <phoneticPr fontId="2" type="noConversion"/>
  </si>
  <si>
    <t>여초부</t>
    <phoneticPr fontId="2" type="noConversion"/>
  </si>
  <si>
    <t>여초부</t>
    <phoneticPr fontId="2" type="noConversion"/>
  </si>
  <si>
    <t>여초부</t>
    <phoneticPr fontId="2" type="noConversion"/>
  </si>
  <si>
    <t>여초부</t>
    <phoneticPr fontId="2" type="noConversion"/>
  </si>
  <si>
    <t>여초부</t>
    <phoneticPr fontId="2" type="noConversion"/>
  </si>
  <si>
    <t>여초부</t>
    <phoneticPr fontId="2" type="noConversion"/>
  </si>
  <si>
    <t>여초부</t>
    <phoneticPr fontId="2" type="noConversion"/>
  </si>
  <si>
    <t>여초부</t>
    <phoneticPr fontId="2" type="noConversion"/>
  </si>
  <si>
    <t>여초부</t>
    <phoneticPr fontId="2" type="noConversion"/>
  </si>
  <si>
    <t>여초부</t>
    <phoneticPr fontId="2" type="noConversion"/>
  </si>
  <si>
    <t>여초부</t>
    <phoneticPr fontId="2" type="noConversion"/>
  </si>
  <si>
    <t>여초부</t>
    <phoneticPr fontId="2" type="noConversion"/>
  </si>
  <si>
    <t>여초부</t>
    <phoneticPr fontId="2" type="noConversion"/>
  </si>
  <si>
    <t>여초부</t>
    <phoneticPr fontId="2" type="noConversion"/>
  </si>
  <si>
    <t>여초부</t>
    <phoneticPr fontId="2" type="noConversion"/>
  </si>
  <si>
    <t>여초부</t>
    <phoneticPr fontId="2" type="noConversion"/>
  </si>
  <si>
    <t>여초부</t>
    <phoneticPr fontId="2" type="noConversion"/>
  </si>
  <si>
    <t>여초부</t>
    <phoneticPr fontId="2" type="noConversion"/>
  </si>
  <si>
    <t>여초부</t>
    <phoneticPr fontId="2" type="noConversion"/>
  </si>
  <si>
    <t>여초부</t>
    <phoneticPr fontId="2" type="noConversion"/>
  </si>
  <si>
    <t>여초부</t>
    <phoneticPr fontId="2" type="noConversion"/>
  </si>
  <si>
    <t>여초부</t>
    <phoneticPr fontId="2" type="noConversion"/>
  </si>
  <si>
    <t>남초부</t>
    <phoneticPr fontId="2" type="noConversion"/>
  </si>
  <si>
    <t>남초부</t>
    <phoneticPr fontId="2" type="noConversion"/>
  </si>
  <si>
    <t>남초부</t>
    <phoneticPr fontId="2" type="noConversion"/>
  </si>
  <si>
    <t>남초부</t>
    <phoneticPr fontId="2" type="noConversion"/>
  </si>
  <si>
    <t>남초부</t>
    <phoneticPr fontId="2" type="noConversion"/>
  </si>
  <si>
    <t>남초부</t>
    <phoneticPr fontId="2" type="noConversion"/>
  </si>
  <si>
    <t>남초부</t>
    <phoneticPr fontId="2" type="noConversion"/>
  </si>
  <si>
    <t>TOTAL</t>
    <phoneticPr fontId="2" type="noConversion"/>
  </si>
  <si>
    <t>종합</t>
    <phoneticPr fontId="2" type="noConversion"/>
  </si>
  <si>
    <t>18일(월)</t>
    <phoneticPr fontId="2" type="noConversion"/>
  </si>
  <si>
    <t>19일(화)</t>
    <phoneticPr fontId="2" type="noConversion"/>
  </si>
  <si>
    <t>우승</t>
    <phoneticPr fontId="2" type="noConversion"/>
  </si>
  <si>
    <t>준우승</t>
    <phoneticPr fontId="2" type="noConversion"/>
  </si>
  <si>
    <t>3위</t>
    <phoneticPr fontId="2" type="noConversion"/>
  </si>
  <si>
    <t>4위</t>
    <phoneticPr fontId="2" type="noConversion"/>
  </si>
  <si>
    <t>5위</t>
    <phoneticPr fontId="2" type="noConversion"/>
  </si>
  <si>
    <t>저학년 최저타</t>
    <phoneticPr fontId="2" type="noConversion"/>
  </si>
  <si>
    <t/>
  </si>
  <si>
    <t>`</t>
    <phoneticPr fontId="2" type="noConversion"/>
  </si>
  <si>
    <t>WD</t>
    <phoneticPr fontId="2" type="noConversion"/>
  </si>
  <si>
    <t>우승</t>
    <phoneticPr fontId="2" type="noConversion"/>
  </si>
  <si>
    <t>준우승</t>
    <phoneticPr fontId="2" type="noConversion"/>
  </si>
  <si>
    <t>3위</t>
    <phoneticPr fontId="2" type="noConversion"/>
  </si>
  <si>
    <t>4위</t>
    <phoneticPr fontId="2" type="noConversion"/>
  </si>
  <si>
    <t>5위</t>
    <phoneticPr fontId="2" type="noConversion"/>
  </si>
  <si>
    <t>DQ</t>
    <phoneticPr fontId="2" type="noConversion"/>
  </si>
  <si>
    <t>저학년 최저타</t>
    <phoneticPr fontId="2" type="noConversion"/>
  </si>
  <si>
    <t>6위</t>
    <phoneticPr fontId="2" type="noConversion"/>
  </si>
  <si>
    <t>7위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</si>
</sst>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h:mm;@"/>
  </numFmts>
  <fonts count="42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name val="굴림"/>
      <family val="3"/>
      <charset val="129"/>
    </font>
    <font>
      <u/>
      <sz val="11"/>
      <color theme="10"/>
      <name val="맑은 고딕"/>
      <family val="3"/>
      <charset val="129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color theme="1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0"/>
      <name val="Arial"/>
      <family val="2"/>
    </font>
    <font>
      <b/>
      <sz val="10"/>
      <name val="굴림"/>
      <family val="3"/>
      <charset val="129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/>
      <right style="medium">
        <color auto="1"/>
      </right>
      <top style="double">
        <color auto="1"/>
      </top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double">
        <color auto="1"/>
      </bottom>
      <diagonal/>
    </border>
    <border>
      <left/>
      <right style="thin">
        <color auto="1"/>
      </right>
      <top style="thin">
        <color indexed="64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double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indexed="64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</borders>
  <cellStyleXfs count="55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4" fillId="7" borderId="6" applyNumberFormat="0" applyAlignment="0" applyProtection="0">
      <alignment vertical="center"/>
    </xf>
    <xf numFmtId="0" fontId="15" fillId="7" borderId="5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8" borderId="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11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3" fillId="7" borderId="5" applyNumberFormat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3" fillId="9" borderId="9" applyNumberFormat="0" applyFont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5" fillId="8" borderId="8" applyNumberFormat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1" fillId="6" borderId="5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32" fillId="7" borderId="6" applyNumberFormat="0" applyAlignment="0" applyProtection="0">
      <alignment vertical="center"/>
    </xf>
    <xf numFmtId="0" fontId="40" fillId="0" borderId="0"/>
    <xf numFmtId="0" fontId="23" fillId="15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3" fillId="7" borderId="5" applyNumberFormat="0" applyAlignment="0" applyProtection="0">
      <alignment vertical="center"/>
    </xf>
    <xf numFmtId="0" fontId="33" fillId="7" borderId="5" applyNumberFormat="0" applyAlignment="0" applyProtection="0">
      <alignment vertical="center"/>
    </xf>
    <xf numFmtId="0" fontId="33" fillId="7" borderId="5" applyNumberFormat="0" applyAlignment="0" applyProtection="0">
      <alignment vertical="center"/>
    </xf>
    <xf numFmtId="0" fontId="33" fillId="7" borderId="5" applyNumberFormat="0" applyAlignment="0" applyProtection="0">
      <alignment vertical="center"/>
    </xf>
    <xf numFmtId="0" fontId="33" fillId="7" borderId="5" applyNumberFormat="0" applyAlignment="0" applyProtection="0">
      <alignment vertical="center"/>
    </xf>
    <xf numFmtId="0" fontId="33" fillId="7" borderId="5" applyNumberFormat="0" applyAlignment="0" applyProtection="0">
      <alignment vertical="center"/>
    </xf>
    <xf numFmtId="0" fontId="33" fillId="7" borderId="5" applyNumberFormat="0" applyAlignment="0" applyProtection="0">
      <alignment vertical="center"/>
    </xf>
    <xf numFmtId="0" fontId="33" fillId="7" borderId="5" applyNumberFormat="0" applyAlignment="0" applyProtection="0">
      <alignment vertical="center"/>
    </xf>
    <xf numFmtId="0" fontId="33" fillId="7" borderId="5" applyNumberFormat="0" applyAlignment="0" applyProtection="0">
      <alignment vertical="center"/>
    </xf>
    <xf numFmtId="0" fontId="33" fillId="7" borderId="5" applyNumberFormat="0" applyAlignment="0" applyProtection="0">
      <alignment vertical="center"/>
    </xf>
    <xf numFmtId="0" fontId="33" fillId="7" borderId="5" applyNumberFormat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3" fillId="9" borderId="9" applyNumberFormat="0" applyFont="0" applyAlignment="0" applyProtection="0">
      <alignment vertical="center"/>
    </xf>
    <xf numFmtId="0" fontId="23" fillId="9" borderId="9" applyNumberFormat="0" applyFont="0" applyAlignment="0" applyProtection="0">
      <alignment vertical="center"/>
    </xf>
    <xf numFmtId="0" fontId="23" fillId="9" borderId="9" applyNumberFormat="0" applyFont="0" applyAlignment="0" applyProtection="0">
      <alignment vertical="center"/>
    </xf>
    <xf numFmtId="0" fontId="23" fillId="9" borderId="9" applyNumberFormat="0" applyFont="0" applyAlignment="0" applyProtection="0">
      <alignment vertical="center"/>
    </xf>
    <xf numFmtId="0" fontId="23" fillId="9" borderId="9" applyNumberFormat="0" applyFont="0" applyAlignment="0" applyProtection="0">
      <alignment vertical="center"/>
    </xf>
    <xf numFmtId="0" fontId="23" fillId="9" borderId="9" applyNumberFormat="0" applyFont="0" applyAlignment="0" applyProtection="0">
      <alignment vertical="center"/>
    </xf>
    <xf numFmtId="0" fontId="23" fillId="9" borderId="9" applyNumberFormat="0" applyFont="0" applyAlignment="0" applyProtection="0">
      <alignment vertical="center"/>
    </xf>
    <xf numFmtId="0" fontId="23" fillId="9" borderId="9" applyNumberFormat="0" applyFont="0" applyAlignment="0" applyProtection="0">
      <alignment vertical="center"/>
    </xf>
    <xf numFmtId="0" fontId="23" fillId="9" borderId="9" applyNumberFormat="0" applyFont="0" applyAlignment="0" applyProtection="0">
      <alignment vertical="center"/>
    </xf>
    <xf numFmtId="0" fontId="23" fillId="9" borderId="9" applyNumberFormat="0" applyFont="0" applyAlignment="0" applyProtection="0">
      <alignment vertical="center"/>
    </xf>
    <xf numFmtId="0" fontId="23" fillId="9" borderId="9" applyNumberFormat="0" applyFont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5" fillId="8" borderId="8" applyNumberFormat="0" applyAlignment="0" applyProtection="0">
      <alignment vertical="center"/>
    </xf>
    <xf numFmtId="0" fontId="35" fillId="8" borderId="8" applyNumberFormat="0" applyAlignment="0" applyProtection="0">
      <alignment vertical="center"/>
    </xf>
    <xf numFmtId="0" fontId="35" fillId="8" borderId="8" applyNumberFormat="0" applyAlignment="0" applyProtection="0">
      <alignment vertical="center"/>
    </xf>
    <xf numFmtId="0" fontId="35" fillId="8" borderId="8" applyNumberFormat="0" applyAlignment="0" applyProtection="0">
      <alignment vertical="center"/>
    </xf>
    <xf numFmtId="0" fontId="35" fillId="8" borderId="8" applyNumberFormat="0" applyAlignment="0" applyProtection="0">
      <alignment vertical="center"/>
    </xf>
    <xf numFmtId="0" fontId="35" fillId="8" borderId="8" applyNumberFormat="0" applyAlignment="0" applyProtection="0">
      <alignment vertical="center"/>
    </xf>
    <xf numFmtId="0" fontId="35" fillId="8" borderId="8" applyNumberFormat="0" applyAlignment="0" applyProtection="0">
      <alignment vertical="center"/>
    </xf>
    <xf numFmtId="0" fontId="35" fillId="8" borderId="8" applyNumberFormat="0" applyAlignment="0" applyProtection="0">
      <alignment vertical="center"/>
    </xf>
    <xf numFmtId="0" fontId="35" fillId="8" borderId="8" applyNumberFormat="0" applyAlignment="0" applyProtection="0">
      <alignment vertical="center"/>
    </xf>
    <xf numFmtId="0" fontId="35" fillId="8" borderId="8" applyNumberFormat="0" applyAlignment="0" applyProtection="0">
      <alignment vertical="center"/>
    </xf>
    <xf numFmtId="0" fontId="35" fillId="8" borderId="8" applyNumberFormat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1" fillId="6" borderId="5" applyNumberFormat="0" applyAlignment="0" applyProtection="0">
      <alignment vertical="center"/>
    </xf>
    <xf numFmtId="0" fontId="31" fillId="6" borderId="5" applyNumberFormat="0" applyAlignment="0" applyProtection="0">
      <alignment vertical="center"/>
    </xf>
    <xf numFmtId="0" fontId="31" fillId="6" borderId="5" applyNumberFormat="0" applyAlignment="0" applyProtection="0">
      <alignment vertical="center"/>
    </xf>
    <xf numFmtId="0" fontId="31" fillId="6" borderId="5" applyNumberFormat="0" applyAlignment="0" applyProtection="0">
      <alignment vertical="center"/>
    </xf>
    <xf numFmtId="0" fontId="31" fillId="6" borderId="5" applyNumberFormat="0" applyAlignment="0" applyProtection="0">
      <alignment vertical="center"/>
    </xf>
    <xf numFmtId="0" fontId="31" fillId="6" borderId="5" applyNumberFormat="0" applyAlignment="0" applyProtection="0">
      <alignment vertical="center"/>
    </xf>
    <xf numFmtId="0" fontId="31" fillId="6" borderId="5" applyNumberFormat="0" applyAlignment="0" applyProtection="0">
      <alignment vertical="center"/>
    </xf>
    <xf numFmtId="0" fontId="31" fillId="6" borderId="5" applyNumberFormat="0" applyAlignment="0" applyProtection="0">
      <alignment vertical="center"/>
    </xf>
    <xf numFmtId="0" fontId="31" fillId="6" borderId="5" applyNumberFormat="0" applyAlignment="0" applyProtection="0">
      <alignment vertical="center"/>
    </xf>
    <xf numFmtId="0" fontId="31" fillId="6" borderId="5" applyNumberFormat="0" applyAlignment="0" applyProtection="0">
      <alignment vertical="center"/>
    </xf>
    <xf numFmtId="0" fontId="31" fillId="6" borderId="5" applyNumberFormat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32" fillId="7" borderId="6" applyNumberFormat="0" applyAlignment="0" applyProtection="0">
      <alignment vertical="center"/>
    </xf>
    <xf numFmtId="0" fontId="32" fillId="7" borderId="6" applyNumberFormat="0" applyAlignment="0" applyProtection="0">
      <alignment vertical="center"/>
    </xf>
    <xf numFmtId="0" fontId="32" fillId="7" borderId="6" applyNumberFormat="0" applyAlignment="0" applyProtection="0">
      <alignment vertical="center"/>
    </xf>
    <xf numFmtId="0" fontId="32" fillId="7" borderId="6" applyNumberFormat="0" applyAlignment="0" applyProtection="0">
      <alignment vertical="center"/>
    </xf>
    <xf numFmtId="0" fontId="32" fillId="7" borderId="6" applyNumberFormat="0" applyAlignment="0" applyProtection="0">
      <alignment vertical="center"/>
    </xf>
    <xf numFmtId="0" fontId="32" fillId="7" borderId="6" applyNumberFormat="0" applyAlignment="0" applyProtection="0">
      <alignment vertical="center"/>
    </xf>
    <xf numFmtId="0" fontId="32" fillId="7" borderId="6" applyNumberFormat="0" applyAlignment="0" applyProtection="0">
      <alignment vertical="center"/>
    </xf>
    <xf numFmtId="0" fontId="32" fillId="7" borderId="6" applyNumberFormat="0" applyAlignment="0" applyProtection="0">
      <alignment vertical="center"/>
    </xf>
    <xf numFmtId="0" fontId="32" fillId="7" borderId="6" applyNumberFormat="0" applyAlignment="0" applyProtection="0">
      <alignment vertical="center"/>
    </xf>
    <xf numFmtId="0" fontId="32" fillId="7" borderId="6" applyNumberFormat="0" applyAlignment="0" applyProtection="0">
      <alignment vertical="center"/>
    </xf>
    <xf numFmtId="0" fontId="32" fillId="7" borderId="6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</cellStyleXfs>
  <cellXfs count="241">
    <xf numFmtId="0" fontId="0" fillId="0" borderId="0" xfId="0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176" fontId="4" fillId="0" borderId="12" xfId="1" applyNumberFormat="1" applyFont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/>
    </xf>
    <xf numFmtId="0" fontId="4" fillId="0" borderId="33" xfId="1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4" fillId="0" borderId="34" xfId="1" applyFont="1" applyBorder="1" applyAlignment="1">
      <alignment horizontal="center" vertical="center"/>
    </xf>
    <xf numFmtId="176" fontId="4" fillId="0" borderId="34" xfId="1" applyNumberFormat="1" applyFont="1" applyBorder="1" applyAlignment="1">
      <alignment horizontal="center" vertical="center"/>
    </xf>
    <xf numFmtId="0" fontId="4" fillId="0" borderId="34" xfId="1" applyFont="1" applyFill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/>
    </xf>
    <xf numFmtId="0" fontId="4" fillId="0" borderId="35" xfId="1" applyFont="1" applyBorder="1" applyAlignment="1">
      <alignment horizontal="center" vertical="center"/>
    </xf>
    <xf numFmtId="176" fontId="4" fillId="0" borderId="35" xfId="1" applyNumberFormat="1" applyFont="1" applyBorder="1" applyAlignment="1">
      <alignment horizontal="center" vertical="center"/>
    </xf>
    <xf numFmtId="0" fontId="4" fillId="0" borderId="35" xfId="1" applyFont="1" applyFill="1" applyBorder="1" applyAlignment="1">
      <alignment horizontal="center" vertical="center" wrapText="1"/>
    </xf>
    <xf numFmtId="176" fontId="4" fillId="0" borderId="33" xfId="1" applyNumberFormat="1" applyFont="1" applyBorder="1" applyAlignment="1">
      <alignment horizontal="center" vertical="center"/>
    </xf>
    <xf numFmtId="0" fontId="4" fillId="0" borderId="33" xfId="1" applyFont="1" applyFill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/>
    </xf>
    <xf numFmtId="0" fontId="4" fillId="0" borderId="36" xfId="1" applyFont="1" applyBorder="1" applyAlignment="1">
      <alignment horizontal="center" vertical="center"/>
    </xf>
    <xf numFmtId="176" fontId="4" fillId="0" borderId="36" xfId="1" applyNumberFormat="1" applyFont="1" applyBorder="1" applyAlignment="1">
      <alignment horizontal="center" vertical="center"/>
    </xf>
    <xf numFmtId="0" fontId="4" fillId="0" borderId="36" xfId="1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176" fontId="4" fillId="0" borderId="20" xfId="1" applyNumberFormat="1" applyFont="1" applyBorder="1" applyAlignment="1">
      <alignment horizontal="center" vertical="center"/>
    </xf>
    <xf numFmtId="0" fontId="4" fillId="0" borderId="20" xfId="1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4" fillId="0" borderId="41" xfId="1" applyFont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 wrapText="1"/>
    </xf>
    <xf numFmtId="0" fontId="4" fillId="0" borderId="42" xfId="1" applyFont="1" applyFill="1" applyBorder="1" applyAlignment="1">
      <alignment horizontal="center" vertical="center" wrapText="1"/>
    </xf>
    <xf numFmtId="0" fontId="4" fillId="0" borderId="43" xfId="1" applyFont="1" applyFill="1" applyBorder="1" applyAlignment="1">
      <alignment horizontal="center" vertical="center" wrapText="1"/>
    </xf>
    <xf numFmtId="0" fontId="4" fillId="0" borderId="44" xfId="1" applyFont="1" applyFill="1" applyBorder="1" applyAlignment="1">
      <alignment horizontal="center" vertical="center" wrapText="1"/>
    </xf>
    <xf numFmtId="0" fontId="4" fillId="0" borderId="45" xfId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4" fillId="0" borderId="54" xfId="1" applyFont="1" applyFill="1" applyBorder="1" applyAlignment="1">
      <alignment horizontal="center" vertical="center"/>
    </xf>
    <xf numFmtId="0" fontId="4" fillId="0" borderId="55" xfId="1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73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76" xfId="0" applyFont="1" applyBorder="1" applyAlignment="1">
      <alignment horizontal="center" vertical="center"/>
    </xf>
    <xf numFmtId="0" fontId="22" fillId="0" borderId="77" xfId="0" applyFont="1" applyBorder="1" applyAlignment="1">
      <alignment horizontal="center" vertical="center"/>
    </xf>
    <xf numFmtId="0" fontId="22" fillId="0" borderId="78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4" fillId="0" borderId="82" xfId="1" applyFont="1" applyFill="1" applyBorder="1" applyAlignment="1">
      <alignment horizontal="center" vertical="center"/>
    </xf>
    <xf numFmtId="0" fontId="4" fillId="0" borderId="32" xfId="1" applyFont="1" applyFill="1" applyBorder="1" applyAlignment="1">
      <alignment horizontal="center" vertical="center"/>
    </xf>
    <xf numFmtId="0" fontId="4" fillId="0" borderId="84" xfId="1" applyFont="1" applyFill="1" applyBorder="1" applyAlignment="1">
      <alignment horizontal="center" vertical="center"/>
    </xf>
    <xf numFmtId="0" fontId="4" fillId="0" borderId="31" xfId="1" applyFont="1" applyFill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4" fillId="0" borderId="86" xfId="1" applyFont="1" applyFill="1" applyBorder="1" applyAlignment="1">
      <alignment horizontal="center" vertical="center"/>
    </xf>
    <xf numFmtId="0" fontId="22" fillId="0" borderId="87" xfId="0" applyFont="1" applyBorder="1" applyAlignment="1">
      <alignment horizontal="center" vertical="center"/>
    </xf>
    <xf numFmtId="0" fontId="22" fillId="0" borderId="88" xfId="0" applyFont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22" fillId="2" borderId="57" xfId="0" applyFont="1" applyFill="1" applyBorder="1" applyAlignment="1">
      <alignment horizontal="center" vertical="center"/>
    </xf>
    <xf numFmtId="0" fontId="22" fillId="2" borderId="58" xfId="0" applyFont="1" applyFill="1" applyBorder="1" applyAlignment="1">
      <alignment horizontal="center" vertical="center"/>
    </xf>
    <xf numFmtId="0" fontId="22" fillId="2" borderId="35" xfId="0" applyFont="1" applyFill="1" applyBorder="1" applyAlignment="1">
      <alignment horizontal="center" vertical="center"/>
    </xf>
    <xf numFmtId="0" fontId="22" fillId="2" borderId="59" xfId="0" applyFont="1" applyFill="1" applyBorder="1" applyAlignment="1">
      <alignment horizontal="center" vertical="center"/>
    </xf>
    <xf numFmtId="0" fontId="22" fillId="2" borderId="60" xfId="0" applyFont="1" applyFill="1" applyBorder="1" applyAlignment="1">
      <alignment horizontal="center" vertical="center"/>
    </xf>
    <xf numFmtId="0" fontId="22" fillId="2" borderId="34" xfId="0" applyFont="1" applyFill="1" applyBorder="1" applyAlignment="1">
      <alignment horizontal="center" vertical="center"/>
    </xf>
    <xf numFmtId="0" fontId="22" fillId="2" borderId="61" xfId="0" applyFont="1" applyFill="1" applyBorder="1" applyAlignment="1">
      <alignment horizontal="center" vertical="center"/>
    </xf>
    <xf numFmtId="0" fontId="22" fillId="2" borderId="62" xfId="0" applyFont="1" applyFill="1" applyBorder="1" applyAlignment="1">
      <alignment horizontal="center" vertical="center"/>
    </xf>
    <xf numFmtId="0" fontId="22" fillId="2" borderId="33" xfId="0" applyFont="1" applyFill="1" applyBorder="1" applyAlignment="1">
      <alignment horizontal="center" vertical="center"/>
    </xf>
    <xf numFmtId="0" fontId="22" fillId="2" borderId="63" xfId="0" applyFont="1" applyFill="1" applyBorder="1" applyAlignment="1">
      <alignment horizontal="center" vertical="center"/>
    </xf>
    <xf numFmtId="0" fontId="22" fillId="2" borderId="64" xfId="0" applyFont="1" applyFill="1" applyBorder="1" applyAlignment="1">
      <alignment horizontal="center" vertical="center"/>
    </xf>
    <xf numFmtId="0" fontId="22" fillId="2" borderId="36" xfId="0" applyFont="1" applyFill="1" applyBorder="1" applyAlignment="1">
      <alignment horizontal="center" vertical="center"/>
    </xf>
    <xf numFmtId="0" fontId="22" fillId="2" borderId="65" xfId="0" applyFont="1" applyFill="1" applyBorder="1" applyAlignment="1">
      <alignment horizontal="center" vertical="center"/>
    </xf>
    <xf numFmtId="0" fontId="22" fillId="2" borderId="21" xfId="0" applyFont="1" applyFill="1" applyBorder="1" applyAlignment="1">
      <alignment horizontal="center" vertical="center"/>
    </xf>
    <xf numFmtId="0" fontId="22" fillId="2" borderId="20" xfId="0" applyFont="1" applyFill="1" applyBorder="1" applyAlignment="1">
      <alignment horizontal="center" vertical="center"/>
    </xf>
    <xf numFmtId="0" fontId="22" fillId="2" borderId="66" xfId="0" applyFont="1" applyFill="1" applyBorder="1" applyAlignment="1">
      <alignment horizontal="center" vertical="center"/>
    </xf>
    <xf numFmtId="0" fontId="22" fillId="2" borderId="54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0" fontId="22" fillId="2" borderId="55" xfId="0" applyFont="1" applyFill="1" applyBorder="1" applyAlignment="1">
      <alignment horizontal="center" vertical="center"/>
    </xf>
    <xf numFmtId="0" fontId="22" fillId="2" borderId="73" xfId="0" applyFont="1" applyFill="1" applyBorder="1" applyAlignment="1">
      <alignment horizontal="center" vertical="center"/>
    </xf>
    <xf numFmtId="0" fontId="22" fillId="2" borderId="74" xfId="0" applyFont="1" applyFill="1" applyBorder="1" applyAlignment="1">
      <alignment horizontal="center" vertical="center"/>
    </xf>
    <xf numFmtId="0" fontId="22" fillId="2" borderId="75" xfId="0" applyFont="1" applyFill="1" applyBorder="1" applyAlignment="1">
      <alignment horizontal="center" vertical="center"/>
    </xf>
    <xf numFmtId="0" fontId="22" fillId="2" borderId="76" xfId="0" applyFont="1" applyFill="1" applyBorder="1" applyAlignment="1">
      <alignment horizontal="center" vertical="center"/>
    </xf>
    <xf numFmtId="0" fontId="22" fillId="2" borderId="77" xfId="0" applyFont="1" applyFill="1" applyBorder="1" applyAlignment="1">
      <alignment horizontal="center" vertical="center"/>
    </xf>
    <xf numFmtId="0" fontId="22" fillId="2" borderId="78" xfId="0" applyFont="1" applyFill="1" applyBorder="1" applyAlignment="1">
      <alignment horizontal="center" vertical="center"/>
    </xf>
    <xf numFmtId="0" fontId="4" fillId="0" borderId="71" xfId="1" applyFont="1" applyFill="1" applyBorder="1" applyAlignment="1" applyProtection="1">
      <alignment horizontal="center" vertical="center"/>
      <protection hidden="1"/>
    </xf>
    <xf numFmtId="0" fontId="22" fillId="0" borderId="73" xfId="0" applyFont="1" applyBorder="1" applyAlignment="1" applyProtection="1">
      <alignment horizontal="center" vertical="center"/>
      <protection hidden="1"/>
    </xf>
    <xf numFmtId="0" fontId="4" fillId="0" borderId="82" xfId="1" applyFont="1" applyFill="1" applyBorder="1" applyAlignment="1">
      <alignment horizontal="center" vertical="center"/>
    </xf>
    <xf numFmtId="0" fontId="22" fillId="34" borderId="24" xfId="0" applyFont="1" applyFill="1" applyBorder="1" applyAlignment="1">
      <alignment horizontal="center" vertical="center"/>
    </xf>
    <xf numFmtId="0" fontId="4" fillId="34" borderId="25" xfId="1" applyFont="1" applyFill="1" applyBorder="1" applyAlignment="1">
      <alignment horizontal="center" vertical="center"/>
    </xf>
    <xf numFmtId="176" fontId="4" fillId="34" borderId="25" xfId="1" applyNumberFormat="1" applyFont="1" applyFill="1" applyBorder="1" applyAlignment="1">
      <alignment horizontal="center" vertical="center"/>
    </xf>
    <xf numFmtId="0" fontId="4" fillId="34" borderId="25" xfId="1" applyFont="1" applyFill="1" applyBorder="1" applyAlignment="1">
      <alignment horizontal="center" vertical="center" wrapText="1"/>
    </xf>
    <xf numFmtId="0" fontId="4" fillId="34" borderId="27" xfId="1" applyFont="1" applyFill="1" applyBorder="1" applyAlignment="1">
      <alignment horizontal="center" vertical="center" wrapText="1"/>
    </xf>
    <xf numFmtId="0" fontId="22" fillId="34" borderId="26" xfId="0" applyFont="1" applyFill="1" applyBorder="1" applyAlignment="1">
      <alignment horizontal="center" vertical="center"/>
    </xf>
    <xf numFmtId="0" fontId="22" fillId="34" borderId="56" xfId="0" applyFont="1" applyFill="1" applyBorder="1" applyAlignment="1">
      <alignment horizontal="center" vertical="center"/>
    </xf>
    <xf numFmtId="0" fontId="22" fillId="34" borderId="72" xfId="0" applyFont="1" applyFill="1" applyBorder="1" applyAlignment="1" applyProtection="1">
      <alignment horizontal="center" vertical="center"/>
      <protection hidden="1"/>
    </xf>
    <xf numFmtId="0" fontId="22" fillId="34" borderId="28" xfId="0" applyFont="1" applyFill="1" applyBorder="1" applyAlignment="1">
      <alignment horizontal="center" vertical="center"/>
    </xf>
    <xf numFmtId="0" fontId="22" fillId="34" borderId="17" xfId="0" applyFont="1" applyFill="1" applyBorder="1" applyAlignment="1">
      <alignment horizontal="center" vertical="center"/>
    </xf>
    <xf numFmtId="0" fontId="4" fillId="34" borderId="12" xfId="1" applyFont="1" applyFill="1" applyBorder="1" applyAlignment="1">
      <alignment horizontal="center" vertical="center"/>
    </xf>
    <xf numFmtId="176" fontId="4" fillId="34" borderId="12" xfId="1" applyNumberFormat="1" applyFont="1" applyFill="1" applyBorder="1" applyAlignment="1">
      <alignment horizontal="center" vertical="center"/>
    </xf>
    <xf numFmtId="0" fontId="4" fillId="34" borderId="12" xfId="1" applyFont="1" applyFill="1" applyBorder="1" applyAlignment="1">
      <alignment horizontal="center" vertical="center" wrapText="1"/>
    </xf>
    <xf numFmtId="0" fontId="4" fillId="34" borderId="13" xfId="1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/>
    </xf>
    <xf numFmtId="0" fontId="22" fillId="34" borderId="57" xfId="0" applyFont="1" applyFill="1" applyBorder="1" applyAlignment="1">
      <alignment horizontal="center" vertical="center"/>
    </xf>
    <xf numFmtId="0" fontId="22" fillId="34" borderId="73" xfId="0" applyFont="1" applyFill="1" applyBorder="1" applyAlignment="1" applyProtection="1">
      <alignment horizontal="center" vertical="center"/>
      <protection hidden="1"/>
    </xf>
    <xf numFmtId="0" fontId="22" fillId="34" borderId="18" xfId="0" applyFont="1" applyFill="1" applyBorder="1" applyAlignment="1">
      <alignment horizontal="center" vertical="center"/>
    </xf>
    <xf numFmtId="0" fontId="22" fillId="2" borderId="73" xfId="0" applyFont="1" applyFill="1" applyBorder="1" applyAlignment="1" applyProtection="1">
      <alignment horizontal="center" vertical="center"/>
      <protection hidden="1"/>
    </xf>
    <xf numFmtId="0" fontId="22" fillId="2" borderId="13" xfId="0" applyFont="1" applyFill="1" applyBorder="1" applyAlignment="1">
      <alignment horizontal="center" vertical="center"/>
    </xf>
    <xf numFmtId="0" fontId="22" fillId="2" borderId="78" xfId="0" applyFont="1" applyFill="1" applyBorder="1" applyAlignment="1" applyProtection="1">
      <alignment horizontal="center" vertical="center"/>
      <protection hidden="1"/>
    </xf>
    <xf numFmtId="0" fontId="22" fillId="2" borderId="90" xfId="0" applyFont="1" applyFill="1" applyBorder="1" applyAlignment="1">
      <alignment horizontal="center" vertical="center"/>
    </xf>
    <xf numFmtId="0" fontId="22" fillId="2" borderId="87" xfId="0" applyFont="1" applyFill="1" applyBorder="1" applyAlignment="1">
      <alignment horizontal="center" vertical="center"/>
    </xf>
    <xf numFmtId="0" fontId="22" fillId="2" borderId="91" xfId="0" applyFont="1" applyFill="1" applyBorder="1" applyAlignment="1">
      <alignment horizontal="center" vertical="center"/>
    </xf>
    <xf numFmtId="0" fontId="22" fillId="2" borderId="92" xfId="0" applyFont="1" applyFill="1" applyBorder="1" applyAlignment="1">
      <alignment horizontal="center" vertical="center"/>
    </xf>
    <xf numFmtId="0" fontId="22" fillId="2" borderId="22" xfId="0" applyFont="1" applyFill="1" applyBorder="1" applyAlignment="1">
      <alignment horizontal="center" vertical="center"/>
    </xf>
    <xf numFmtId="0" fontId="22" fillId="34" borderId="34" xfId="0" applyFont="1" applyFill="1" applyBorder="1" applyAlignment="1">
      <alignment horizontal="center" vertical="center"/>
    </xf>
    <xf numFmtId="0" fontId="22" fillId="34" borderId="43" xfId="0" applyFont="1" applyFill="1" applyBorder="1" applyAlignment="1">
      <alignment horizontal="center" vertical="center"/>
    </xf>
    <xf numFmtId="0" fontId="22" fillId="34" borderId="75" xfId="0" applyFont="1" applyFill="1" applyBorder="1" applyAlignment="1">
      <alignment horizontal="center" vertical="center"/>
    </xf>
    <xf numFmtId="0" fontId="22" fillId="34" borderId="12" xfId="0" applyFont="1" applyFill="1" applyBorder="1" applyAlignment="1">
      <alignment horizontal="center" vertical="center"/>
    </xf>
    <xf numFmtId="0" fontId="22" fillId="34" borderId="13" xfId="0" applyFont="1" applyFill="1" applyBorder="1" applyAlignment="1">
      <alignment horizontal="center" vertical="center"/>
    </xf>
    <xf numFmtId="0" fontId="22" fillId="34" borderId="73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22" fillId="2" borderId="23" xfId="0" applyFont="1" applyFill="1" applyBorder="1" applyAlignment="1">
      <alignment horizontal="center" vertical="center"/>
    </xf>
    <xf numFmtId="0" fontId="4" fillId="0" borderId="80" xfId="1" applyFont="1" applyFill="1" applyBorder="1" applyAlignment="1">
      <alignment horizontal="center" vertical="center"/>
    </xf>
    <xf numFmtId="0" fontId="4" fillId="0" borderId="82" xfId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85" xfId="0" applyFont="1" applyBorder="1" applyAlignment="1">
      <alignment horizontal="center" vertical="center"/>
    </xf>
    <xf numFmtId="0" fontId="22" fillId="0" borderId="83" xfId="0" applyFont="1" applyBorder="1" applyAlignment="1">
      <alignment horizontal="center" vertical="center"/>
    </xf>
    <xf numFmtId="0" fontId="22" fillId="0" borderId="80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82" xfId="0" applyFont="1" applyBorder="1" applyAlignment="1">
      <alignment horizontal="center" vertical="center"/>
    </xf>
    <xf numFmtId="0" fontId="22" fillId="0" borderId="79" xfId="0" applyFont="1" applyBorder="1" applyAlignment="1">
      <alignment horizontal="center" vertical="center"/>
    </xf>
    <xf numFmtId="0" fontId="22" fillId="0" borderId="81" xfId="0" applyFont="1" applyBorder="1" applyAlignment="1">
      <alignment horizontal="center" vertical="center"/>
    </xf>
    <xf numFmtId="0" fontId="4" fillId="0" borderId="80" xfId="1" applyFont="1" applyBorder="1" applyAlignment="1">
      <alignment horizontal="center" vertical="center"/>
    </xf>
    <xf numFmtId="0" fontId="4" fillId="0" borderId="82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4" fillId="0" borderId="31" xfId="1" applyFont="1" applyBorder="1" applyAlignment="1">
      <alignment horizontal="center" vertical="center"/>
    </xf>
    <xf numFmtId="0" fontId="4" fillId="2" borderId="91" xfId="1" applyFont="1" applyFill="1" applyBorder="1" applyAlignment="1" applyProtection="1">
      <alignment horizontal="center" vertical="center"/>
      <protection hidden="1"/>
    </xf>
    <xf numFmtId="0" fontId="22" fillId="34" borderId="93" xfId="0" applyFont="1" applyFill="1" applyBorder="1" applyAlignment="1" applyProtection="1">
      <alignment horizontal="center" vertical="center"/>
      <protection hidden="1"/>
    </xf>
    <xf numFmtId="0" fontId="22" fillId="34" borderId="94" xfId="0" applyFont="1" applyFill="1" applyBorder="1" applyAlignment="1" applyProtection="1">
      <alignment horizontal="center" vertical="center"/>
      <protection hidden="1"/>
    </xf>
    <xf numFmtId="0" fontId="22" fillId="2" borderId="94" xfId="0" applyFont="1" applyFill="1" applyBorder="1" applyAlignment="1" applyProtection="1">
      <alignment horizontal="center" vertical="center"/>
      <protection hidden="1"/>
    </xf>
    <xf numFmtId="0" fontId="22" fillId="2" borderId="95" xfId="0" applyFont="1" applyFill="1" applyBorder="1" applyAlignment="1" applyProtection="1">
      <alignment horizontal="center" vertical="center"/>
      <protection hidden="1"/>
    </xf>
    <xf numFmtId="0" fontId="22" fillId="0" borderId="93" xfId="0" applyFont="1" applyBorder="1" applyAlignment="1" applyProtection="1">
      <alignment horizontal="center" vertical="center"/>
      <protection hidden="1"/>
    </xf>
    <xf numFmtId="0" fontId="22" fillId="0" borderId="94" xfId="0" applyFont="1" applyBorder="1" applyAlignment="1" applyProtection="1">
      <alignment horizontal="center" vertical="center"/>
      <protection hidden="1"/>
    </xf>
    <xf numFmtId="0" fontId="22" fillId="0" borderId="96" xfId="0" applyFont="1" applyBorder="1" applyAlignment="1" applyProtection="1">
      <alignment horizontal="center" vertical="center"/>
      <protection hidden="1"/>
    </xf>
    <xf numFmtId="0" fontId="22" fillId="0" borderId="97" xfId="0" applyFont="1" applyBorder="1" applyAlignment="1" applyProtection="1">
      <alignment horizontal="center" vertical="center"/>
      <protection hidden="1"/>
    </xf>
    <xf numFmtId="0" fontId="22" fillId="0" borderId="98" xfId="0" applyFont="1" applyBorder="1" applyAlignment="1" applyProtection="1">
      <alignment horizontal="center" vertical="center"/>
      <protection hidden="1"/>
    </xf>
    <xf numFmtId="0" fontId="4" fillId="0" borderId="100" xfId="1" applyFont="1" applyFill="1" applyBorder="1" applyAlignment="1" applyProtection="1">
      <alignment horizontal="center" vertical="center"/>
      <protection hidden="1"/>
    </xf>
    <xf numFmtId="0" fontId="22" fillId="34" borderId="99" xfId="0" applyFont="1" applyFill="1" applyBorder="1" applyAlignment="1" applyProtection="1">
      <alignment horizontal="center" vertical="center"/>
      <protection hidden="1"/>
    </xf>
    <xf numFmtId="0" fontId="22" fillId="0" borderId="95" xfId="0" applyFont="1" applyBorder="1" applyAlignment="1" applyProtection="1">
      <alignment horizontal="center" vertical="center"/>
      <protection hidden="1"/>
    </xf>
    <xf numFmtId="0" fontId="22" fillId="0" borderId="101" xfId="0" applyFont="1" applyBorder="1" applyAlignment="1">
      <alignment horizontal="center" vertical="center"/>
    </xf>
    <xf numFmtId="0" fontId="22" fillId="0" borderId="102" xfId="0" applyFont="1" applyBorder="1" applyAlignment="1">
      <alignment horizontal="center" vertical="center"/>
    </xf>
    <xf numFmtId="0" fontId="22" fillId="0" borderId="103" xfId="0" applyFont="1" applyBorder="1" applyAlignment="1">
      <alignment horizontal="center" vertical="center"/>
    </xf>
    <xf numFmtId="0" fontId="22" fillId="0" borderId="104" xfId="0" applyFont="1" applyBorder="1" applyAlignment="1">
      <alignment horizontal="center" vertical="center"/>
    </xf>
    <xf numFmtId="0" fontId="22" fillId="0" borderId="105" xfId="0" applyFont="1" applyBorder="1" applyAlignment="1">
      <alignment horizontal="center" vertical="center"/>
    </xf>
    <xf numFmtId="0" fontId="22" fillId="0" borderId="106" xfId="0" applyFont="1" applyBorder="1" applyAlignment="1">
      <alignment horizontal="center" vertical="center"/>
    </xf>
    <xf numFmtId="0" fontId="22" fillId="0" borderId="107" xfId="0" applyFont="1" applyBorder="1" applyAlignment="1">
      <alignment horizontal="center" vertical="center"/>
    </xf>
    <xf numFmtId="0" fontId="22" fillId="0" borderId="108" xfId="0" applyFont="1" applyBorder="1" applyAlignment="1">
      <alignment horizontal="center" vertical="center"/>
    </xf>
    <xf numFmtId="0" fontId="4" fillId="0" borderId="89" xfId="1" applyFont="1" applyFill="1" applyBorder="1" applyAlignment="1">
      <alignment horizontal="center" vertical="center"/>
    </xf>
    <xf numFmtId="0" fontId="4" fillId="0" borderId="87" xfId="1" applyFont="1" applyFill="1" applyBorder="1" applyAlignment="1">
      <alignment horizontal="center" vertical="center"/>
    </xf>
    <xf numFmtId="0" fontId="41" fillId="0" borderId="13" xfId="1" applyFont="1" applyFill="1" applyBorder="1" applyAlignment="1">
      <alignment horizontal="center" vertical="center" wrapText="1"/>
    </xf>
    <xf numFmtId="0" fontId="41" fillId="0" borderId="42" xfId="1" applyFont="1" applyFill="1" applyBorder="1" applyAlignment="1">
      <alignment horizontal="center" vertical="center" wrapText="1"/>
    </xf>
    <xf numFmtId="0" fontId="41" fillId="0" borderId="45" xfId="1" applyFont="1" applyFill="1" applyBorder="1" applyAlignment="1">
      <alignment horizontal="center" vertical="center" wrapText="1"/>
    </xf>
    <xf numFmtId="0" fontId="41" fillId="0" borderId="43" xfId="1" applyFont="1" applyFill="1" applyBorder="1" applyAlignment="1">
      <alignment horizontal="center" vertical="center" wrapText="1"/>
    </xf>
    <xf numFmtId="0" fontId="41" fillId="0" borderId="44" xfId="1" applyFont="1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center" vertical="center"/>
    </xf>
    <xf numFmtId="0" fontId="22" fillId="34" borderId="47" xfId="0" applyFont="1" applyFill="1" applyBorder="1" applyAlignment="1">
      <alignment horizontal="center" vertical="center"/>
    </xf>
    <xf numFmtId="0" fontId="22" fillId="34" borderId="27" xfId="0" applyFont="1" applyFill="1" applyBorder="1" applyAlignment="1">
      <alignment horizontal="center" vertical="center"/>
    </xf>
    <xf numFmtId="0" fontId="22" fillId="34" borderId="72" xfId="0" applyFont="1" applyFill="1" applyBorder="1" applyAlignment="1">
      <alignment horizontal="center" vertical="center"/>
    </xf>
    <xf numFmtId="0" fontId="22" fillId="34" borderId="48" xfId="0" applyFont="1" applyFill="1" applyBorder="1" applyAlignment="1">
      <alignment horizontal="center" vertical="center"/>
    </xf>
    <xf numFmtId="0" fontId="22" fillId="34" borderId="37" xfId="0" applyFont="1" applyFill="1" applyBorder="1" applyAlignment="1">
      <alignment horizontal="center" vertical="center"/>
    </xf>
    <xf numFmtId="0" fontId="4" fillId="34" borderId="35" xfId="1" applyFont="1" applyFill="1" applyBorder="1" applyAlignment="1">
      <alignment horizontal="center" vertical="center"/>
    </xf>
    <xf numFmtId="176" fontId="4" fillId="34" borderId="35" xfId="1" applyNumberFormat="1" applyFont="1" applyFill="1" applyBorder="1" applyAlignment="1">
      <alignment horizontal="center" vertical="center"/>
    </xf>
    <xf numFmtId="0" fontId="4" fillId="34" borderId="35" xfId="1" applyFont="1" applyFill="1" applyBorder="1" applyAlignment="1">
      <alignment horizontal="center" vertical="center" wrapText="1"/>
    </xf>
    <xf numFmtId="0" fontId="4" fillId="34" borderId="42" xfId="1" applyFont="1" applyFill="1" applyBorder="1" applyAlignment="1">
      <alignment horizontal="center" vertical="center" wrapText="1"/>
    </xf>
    <xf numFmtId="0" fontId="22" fillId="34" borderId="58" xfId="0" applyFont="1" applyFill="1" applyBorder="1" applyAlignment="1">
      <alignment horizontal="center" vertical="center"/>
    </xf>
    <xf numFmtId="0" fontId="22" fillId="34" borderId="35" xfId="0" applyFont="1" applyFill="1" applyBorder="1" applyAlignment="1">
      <alignment horizontal="center" vertical="center"/>
    </xf>
    <xf numFmtId="0" fontId="22" fillId="34" borderId="59" xfId="0" applyFont="1" applyFill="1" applyBorder="1" applyAlignment="1">
      <alignment horizontal="center" vertical="center"/>
    </xf>
    <xf numFmtId="0" fontId="22" fillId="34" borderId="49" xfId="0" applyFont="1" applyFill="1" applyBorder="1" applyAlignment="1">
      <alignment horizontal="center" vertical="center"/>
    </xf>
    <xf numFmtId="0" fontId="22" fillId="34" borderId="42" xfId="0" applyFont="1" applyFill="1" applyBorder="1" applyAlignment="1">
      <alignment horizontal="center" vertical="center"/>
    </xf>
    <xf numFmtId="0" fontId="22" fillId="34" borderId="74" xfId="0" applyFont="1" applyFill="1" applyBorder="1" applyAlignment="1">
      <alignment horizontal="center" vertical="center"/>
    </xf>
    <xf numFmtId="0" fontId="22" fillId="34" borderId="67" xfId="0" applyFont="1" applyFill="1" applyBorder="1" applyAlignment="1">
      <alignment horizontal="center" vertical="center"/>
    </xf>
    <xf numFmtId="0" fontId="22" fillId="34" borderId="38" xfId="0" applyFont="1" applyFill="1" applyBorder="1" applyAlignment="1">
      <alignment horizontal="center" vertical="center"/>
    </xf>
    <xf numFmtId="0" fontId="4" fillId="34" borderId="34" xfId="1" applyFont="1" applyFill="1" applyBorder="1" applyAlignment="1">
      <alignment horizontal="center" vertical="center"/>
    </xf>
    <xf numFmtId="176" fontId="4" fillId="34" borderId="34" xfId="1" applyNumberFormat="1" applyFont="1" applyFill="1" applyBorder="1" applyAlignment="1">
      <alignment horizontal="center" vertical="center"/>
    </xf>
    <xf numFmtId="0" fontId="4" fillId="34" borderId="34" xfId="1" applyFont="1" applyFill="1" applyBorder="1" applyAlignment="1">
      <alignment horizontal="center" vertical="center" wrapText="1"/>
    </xf>
    <xf numFmtId="0" fontId="4" fillId="34" borderId="43" xfId="1" applyFont="1" applyFill="1" applyBorder="1" applyAlignment="1">
      <alignment horizontal="center" vertical="center" wrapText="1"/>
    </xf>
    <xf numFmtId="0" fontId="22" fillId="34" borderId="60" xfId="0" applyFont="1" applyFill="1" applyBorder="1" applyAlignment="1">
      <alignment horizontal="center" vertical="center"/>
    </xf>
    <xf numFmtId="0" fontId="22" fillId="34" borderId="61" xfId="0" applyFont="1" applyFill="1" applyBorder="1" applyAlignment="1">
      <alignment horizontal="center" vertical="center"/>
    </xf>
    <xf numFmtId="0" fontId="22" fillId="34" borderId="50" xfId="0" applyFont="1" applyFill="1" applyBorder="1" applyAlignment="1">
      <alignment horizontal="center" vertical="center"/>
    </xf>
    <xf numFmtId="0" fontId="22" fillId="34" borderId="68" xfId="0" applyFont="1" applyFill="1" applyBorder="1" applyAlignment="1">
      <alignment horizontal="center" vertical="center"/>
    </xf>
    <xf numFmtId="0" fontId="41" fillId="34" borderId="43" xfId="1" applyFont="1" applyFill="1" applyBorder="1" applyAlignment="1">
      <alignment horizontal="center" vertical="center" wrapText="1"/>
    </xf>
    <xf numFmtId="0" fontId="22" fillId="34" borderId="96" xfId="0" applyFont="1" applyFill="1" applyBorder="1" applyAlignment="1" applyProtection="1">
      <alignment horizontal="center" vertical="center"/>
      <protection hidden="1"/>
    </xf>
    <xf numFmtId="0" fontId="22" fillId="34" borderId="40" xfId="0" applyFont="1" applyFill="1" applyBorder="1" applyAlignment="1">
      <alignment horizontal="center" vertical="center"/>
    </xf>
    <xf numFmtId="0" fontId="4" fillId="34" borderId="36" xfId="1" applyFont="1" applyFill="1" applyBorder="1" applyAlignment="1">
      <alignment horizontal="center" vertical="center"/>
    </xf>
    <xf numFmtId="176" fontId="4" fillId="34" borderId="36" xfId="1" applyNumberFormat="1" applyFont="1" applyFill="1" applyBorder="1" applyAlignment="1">
      <alignment horizontal="center" vertical="center"/>
    </xf>
    <xf numFmtId="0" fontId="4" fillId="34" borderId="36" xfId="1" applyFont="1" applyFill="1" applyBorder="1" applyAlignment="1">
      <alignment horizontal="center" vertical="center" wrapText="1"/>
    </xf>
    <xf numFmtId="0" fontId="4" fillId="34" borderId="45" xfId="1" applyFont="1" applyFill="1" applyBorder="1" applyAlignment="1">
      <alignment horizontal="center" vertical="center" wrapText="1"/>
    </xf>
    <xf numFmtId="0" fontId="22" fillId="34" borderId="64" xfId="0" applyFont="1" applyFill="1" applyBorder="1" applyAlignment="1">
      <alignment horizontal="center" vertical="center"/>
    </xf>
    <xf numFmtId="0" fontId="22" fillId="34" borderId="65" xfId="0" applyFont="1" applyFill="1" applyBorder="1" applyAlignment="1">
      <alignment horizontal="center" vertical="center"/>
    </xf>
    <xf numFmtId="0" fontId="22" fillId="34" borderId="98" xfId="0" applyFont="1" applyFill="1" applyBorder="1" applyAlignment="1" applyProtection="1">
      <alignment horizontal="center" vertical="center"/>
      <protection hidden="1"/>
    </xf>
    <xf numFmtId="0" fontId="22" fillId="34" borderId="52" xfId="0" applyFont="1" applyFill="1" applyBorder="1" applyAlignment="1">
      <alignment horizontal="center" vertical="center"/>
    </xf>
    <xf numFmtId="0" fontId="22" fillId="34" borderId="36" xfId="0" applyFont="1" applyFill="1" applyBorder="1" applyAlignment="1">
      <alignment horizontal="center" vertical="center"/>
    </xf>
    <xf numFmtId="0" fontId="22" fillId="34" borderId="45" xfId="0" applyFont="1" applyFill="1" applyBorder="1" applyAlignment="1">
      <alignment horizontal="center" vertical="center"/>
    </xf>
    <xf numFmtId="0" fontId="22" fillId="34" borderId="77" xfId="0" applyFont="1" applyFill="1" applyBorder="1" applyAlignment="1">
      <alignment horizontal="center" vertical="center"/>
    </xf>
    <xf numFmtId="0" fontId="22" fillId="34" borderId="70" xfId="0" applyFont="1" applyFill="1" applyBorder="1" applyAlignment="1">
      <alignment horizontal="center" vertical="center"/>
    </xf>
  </cellXfs>
  <cellStyles count="554">
    <cellStyle name="20% - 강조색1" xfId="32" builtinId="30" customBuiltin="1"/>
    <cellStyle name="20% - 강조색1 2" xfId="56"/>
    <cellStyle name="20% - 강조색1 2 2" xfId="106"/>
    <cellStyle name="20% - 강조색1 2 3" xfId="172"/>
    <cellStyle name="20% - 강조색1 3" xfId="102"/>
    <cellStyle name="20% - 강조색1 3 2" xfId="167"/>
    <cellStyle name="20% - 강조색1 3 3" xfId="171"/>
    <cellStyle name="20% - 강조색1 4" xfId="101"/>
    <cellStyle name="20% - 강조색1 4 2" xfId="170"/>
    <cellStyle name="20% - 강조색1 4 3" xfId="100"/>
    <cellStyle name="20% - 강조색1 5" xfId="169"/>
    <cellStyle name="20% - 강조색1 6" xfId="99"/>
    <cellStyle name="20% - 강조색1 7" xfId="168"/>
    <cellStyle name="20% - 강조색2" xfId="36" builtinId="34" customBuiltin="1"/>
    <cellStyle name="20% - 강조색2 2" xfId="57"/>
    <cellStyle name="20% - 강조색2 2 2" xfId="98"/>
    <cellStyle name="20% - 강조색2 2 3" xfId="166"/>
    <cellStyle name="20% - 강조색2 3" xfId="105"/>
    <cellStyle name="20% - 강조색2 3 2" xfId="165"/>
    <cellStyle name="20% - 강조색2 3 3" xfId="113"/>
    <cellStyle name="20% - 강조색2 4" xfId="164"/>
    <cellStyle name="20% - 강조색2 4 2" xfId="108"/>
    <cellStyle name="20% - 강조색2 4 3" xfId="163"/>
    <cellStyle name="20% - 강조색2 5" xfId="109"/>
    <cellStyle name="20% - 강조색2 6" xfId="162"/>
    <cellStyle name="20% - 강조색2 7" xfId="112"/>
    <cellStyle name="20% - 강조색3" xfId="40" builtinId="38" customBuiltin="1"/>
    <cellStyle name="20% - 강조색3 2" xfId="58"/>
    <cellStyle name="20% - 강조색3 2 2" xfId="104"/>
    <cellStyle name="20% - 강조색3 2 3" xfId="161"/>
    <cellStyle name="20% - 강조색3 3" xfId="111"/>
    <cellStyle name="20% - 강조색3 3 2" xfId="160"/>
    <cellStyle name="20% - 강조색3 3 3" xfId="103"/>
    <cellStyle name="20% - 강조색3 4" xfId="159"/>
    <cellStyle name="20% - 강조색3 4 2" xfId="107"/>
    <cellStyle name="20% - 강조색3 4 3" xfId="158"/>
    <cellStyle name="20% - 강조색3 5" xfId="110"/>
    <cellStyle name="20% - 강조색3 6" xfId="157"/>
    <cellStyle name="20% - 강조색3 7" xfId="134"/>
    <cellStyle name="20% - 강조색4" xfId="44" builtinId="42" customBuiltin="1"/>
    <cellStyle name="20% - 강조색4 2" xfId="59"/>
    <cellStyle name="20% - 강조색4 2 2" xfId="130"/>
    <cellStyle name="20% - 강조색4 2 3" xfId="156"/>
    <cellStyle name="20% - 강조색4 3" xfId="126"/>
    <cellStyle name="20% - 강조색4 3 2" xfId="155"/>
    <cellStyle name="20% - 강조색4 3 3" xfId="122"/>
    <cellStyle name="20% - 강조색4 4" xfId="154"/>
    <cellStyle name="20% - 강조색4 4 2" xfId="118"/>
    <cellStyle name="20% - 강조색4 4 3" xfId="153"/>
    <cellStyle name="20% - 강조색4 5" xfId="114"/>
    <cellStyle name="20% - 강조색4 6" xfId="152"/>
    <cellStyle name="20% - 강조색4 7" xfId="137"/>
    <cellStyle name="20% - 강조색5" xfId="48" builtinId="46" customBuiltin="1"/>
    <cellStyle name="20% - 강조색5 2" xfId="60"/>
    <cellStyle name="20% - 강조색5 2 2" xfId="133"/>
    <cellStyle name="20% - 강조색5 2 3" xfId="151"/>
    <cellStyle name="20% - 강조색5 3" xfId="129"/>
    <cellStyle name="20% - 강조색5 3 2" xfId="150"/>
    <cellStyle name="20% - 강조색5 3 3" xfId="125"/>
    <cellStyle name="20% - 강조색5 4" xfId="149"/>
    <cellStyle name="20% - 강조색5 4 2" xfId="121"/>
    <cellStyle name="20% - 강조색5 4 3" xfId="148"/>
    <cellStyle name="20% - 강조색5 5" xfId="117"/>
    <cellStyle name="20% - 강조색5 6" xfId="147"/>
    <cellStyle name="20% - 강조색5 7" xfId="136"/>
    <cellStyle name="20% - 강조색6" xfId="52" builtinId="50" customBuiltin="1"/>
    <cellStyle name="20% - 강조색6 2" xfId="61"/>
    <cellStyle name="20% - 강조색6 2 2" xfId="132"/>
    <cellStyle name="20% - 강조색6 2 3" xfId="146"/>
    <cellStyle name="20% - 강조색6 3" xfId="128"/>
    <cellStyle name="20% - 강조색6 3 2" xfId="145"/>
    <cellStyle name="20% - 강조색6 3 3" xfId="124"/>
    <cellStyle name="20% - 강조색6 4" xfId="144"/>
    <cellStyle name="20% - 강조색6 4 2" xfId="120"/>
    <cellStyle name="20% - 강조색6 4 3" xfId="143"/>
    <cellStyle name="20% - 강조색6 5" xfId="116"/>
    <cellStyle name="20% - 강조색6 6" xfId="142"/>
    <cellStyle name="20% - 강조색6 7" xfId="135"/>
    <cellStyle name="40% - 강조색1" xfId="33" builtinId="31" customBuiltin="1"/>
    <cellStyle name="40% - 강조색1 2" xfId="62"/>
    <cellStyle name="40% - 강조색1 2 2" xfId="131"/>
    <cellStyle name="40% - 강조색1 2 3" xfId="141"/>
    <cellStyle name="40% - 강조색1 3" xfId="127"/>
    <cellStyle name="40% - 강조색1 3 2" xfId="140"/>
    <cellStyle name="40% - 강조색1 3 3" xfId="123"/>
    <cellStyle name="40% - 강조색1 4" xfId="139"/>
    <cellStyle name="40% - 강조색1 4 2" xfId="119"/>
    <cellStyle name="40% - 강조색1 4 3" xfId="138"/>
    <cellStyle name="40% - 강조색1 5" xfId="115"/>
    <cellStyle name="40% - 강조색1 6" xfId="173"/>
    <cellStyle name="40% - 강조색1 7" xfId="174"/>
    <cellStyle name="40% - 강조색2" xfId="37" builtinId="35" customBuiltin="1"/>
    <cellStyle name="40% - 강조색2 2" xfId="63"/>
    <cellStyle name="40% - 강조색2 2 2" xfId="175"/>
    <cellStyle name="40% - 강조색2 2 3" xfId="176"/>
    <cellStyle name="40% - 강조색2 3" xfId="177"/>
    <cellStyle name="40% - 강조색2 3 2" xfId="178"/>
    <cellStyle name="40% - 강조색2 3 3" xfId="179"/>
    <cellStyle name="40% - 강조색2 4" xfId="180"/>
    <cellStyle name="40% - 강조색2 4 2" xfId="181"/>
    <cellStyle name="40% - 강조색2 4 3" xfId="182"/>
    <cellStyle name="40% - 강조색2 5" xfId="183"/>
    <cellStyle name="40% - 강조색2 6" xfId="184"/>
    <cellStyle name="40% - 강조색2 7" xfId="185"/>
    <cellStyle name="40% - 강조색3" xfId="41" builtinId="39" customBuiltin="1"/>
    <cellStyle name="40% - 강조색3 2" xfId="64"/>
    <cellStyle name="40% - 강조색3 2 2" xfId="186"/>
    <cellStyle name="40% - 강조색3 2 3" xfId="187"/>
    <cellStyle name="40% - 강조색3 3" xfId="188"/>
    <cellStyle name="40% - 강조색3 3 2" xfId="189"/>
    <cellStyle name="40% - 강조색3 3 3" xfId="190"/>
    <cellStyle name="40% - 강조색3 4" xfId="191"/>
    <cellStyle name="40% - 강조색3 4 2" xfId="192"/>
    <cellStyle name="40% - 강조색3 4 3" xfId="193"/>
    <cellStyle name="40% - 강조색3 5" xfId="194"/>
    <cellStyle name="40% - 강조색3 6" xfId="195"/>
    <cellStyle name="40% - 강조색3 7" xfId="196"/>
    <cellStyle name="40% - 강조색4" xfId="45" builtinId="43" customBuiltin="1"/>
    <cellStyle name="40% - 강조색4 2" xfId="65"/>
    <cellStyle name="40% - 강조색4 2 2" xfId="197"/>
    <cellStyle name="40% - 강조색4 2 3" xfId="198"/>
    <cellStyle name="40% - 강조색4 3" xfId="199"/>
    <cellStyle name="40% - 강조색4 3 2" xfId="200"/>
    <cellStyle name="40% - 강조색4 3 3" xfId="201"/>
    <cellStyle name="40% - 강조색4 4" xfId="202"/>
    <cellStyle name="40% - 강조색4 4 2" xfId="203"/>
    <cellStyle name="40% - 강조색4 4 3" xfId="204"/>
    <cellStyle name="40% - 강조색4 5" xfId="205"/>
    <cellStyle name="40% - 강조색4 6" xfId="206"/>
    <cellStyle name="40% - 강조색4 7" xfId="207"/>
    <cellStyle name="40% - 강조색5" xfId="49" builtinId="47" customBuiltin="1"/>
    <cellStyle name="40% - 강조색5 2" xfId="66"/>
    <cellStyle name="40% - 강조색5 2 2" xfId="208"/>
    <cellStyle name="40% - 강조색5 2 3" xfId="209"/>
    <cellStyle name="40% - 강조색5 3" xfId="210"/>
    <cellStyle name="40% - 강조색5 3 2" xfId="211"/>
    <cellStyle name="40% - 강조색5 3 3" xfId="212"/>
    <cellStyle name="40% - 강조색5 4" xfId="213"/>
    <cellStyle name="40% - 강조색5 4 2" xfId="214"/>
    <cellStyle name="40% - 강조색5 4 3" xfId="215"/>
    <cellStyle name="40% - 강조색5 5" xfId="216"/>
    <cellStyle name="40% - 강조색5 6" xfId="217"/>
    <cellStyle name="40% - 강조색5 7" xfId="218"/>
    <cellStyle name="40% - 강조색6" xfId="53" builtinId="51" customBuiltin="1"/>
    <cellStyle name="40% - 강조색6 2" xfId="67"/>
    <cellStyle name="40% - 강조색6 2 2" xfId="219"/>
    <cellStyle name="40% - 강조색6 2 3" xfId="220"/>
    <cellStyle name="40% - 강조색6 3" xfId="221"/>
    <cellStyle name="40% - 강조색6 3 2" xfId="222"/>
    <cellStyle name="40% - 강조색6 3 3" xfId="223"/>
    <cellStyle name="40% - 강조색6 4" xfId="224"/>
    <cellStyle name="40% - 강조색6 4 2" xfId="225"/>
    <cellStyle name="40% - 강조색6 4 3" xfId="226"/>
    <cellStyle name="40% - 강조색6 5" xfId="227"/>
    <cellStyle name="40% - 강조색6 6" xfId="228"/>
    <cellStyle name="40% - 강조색6 7" xfId="229"/>
    <cellStyle name="60% - 강조색1" xfId="34" builtinId="32" customBuiltin="1"/>
    <cellStyle name="60% - 강조색1 2" xfId="68"/>
    <cellStyle name="60% - 강조색1 2 2" xfId="230"/>
    <cellStyle name="60% - 강조색1 2 3" xfId="231"/>
    <cellStyle name="60% - 강조색1 3" xfId="232"/>
    <cellStyle name="60% - 강조색1 3 2" xfId="233"/>
    <cellStyle name="60% - 강조색1 3 3" xfId="234"/>
    <cellStyle name="60% - 강조색1 4" xfId="235"/>
    <cellStyle name="60% - 강조색1 4 2" xfId="236"/>
    <cellStyle name="60% - 강조색1 4 3" xfId="237"/>
    <cellStyle name="60% - 강조색1 5" xfId="238"/>
    <cellStyle name="60% - 강조색1 6" xfId="239"/>
    <cellStyle name="60% - 강조색1 7" xfId="240"/>
    <cellStyle name="60% - 강조색2" xfId="38" builtinId="36" customBuiltin="1"/>
    <cellStyle name="60% - 강조색2 2" xfId="69"/>
    <cellStyle name="60% - 강조색2 2 2" xfId="241"/>
    <cellStyle name="60% - 강조색2 2 3" xfId="242"/>
    <cellStyle name="60% - 강조색2 3" xfId="243"/>
    <cellStyle name="60% - 강조색2 3 2" xfId="244"/>
    <cellStyle name="60% - 강조색2 3 3" xfId="245"/>
    <cellStyle name="60% - 강조색2 4" xfId="246"/>
    <cellStyle name="60% - 강조색2 4 2" xfId="247"/>
    <cellStyle name="60% - 강조색2 4 3" xfId="248"/>
    <cellStyle name="60% - 강조색2 5" xfId="249"/>
    <cellStyle name="60% - 강조색2 6" xfId="250"/>
    <cellStyle name="60% - 강조색2 7" xfId="251"/>
    <cellStyle name="60% - 강조색3" xfId="42" builtinId="40" customBuiltin="1"/>
    <cellStyle name="60% - 강조색3 2" xfId="70"/>
    <cellStyle name="60% - 강조색3 2 2" xfId="252"/>
    <cellStyle name="60% - 강조색3 2 3" xfId="253"/>
    <cellStyle name="60% - 강조색3 3" xfId="254"/>
    <cellStyle name="60% - 강조색3 3 2" xfId="255"/>
    <cellStyle name="60% - 강조색3 3 3" xfId="256"/>
    <cellStyle name="60% - 강조색3 4" xfId="257"/>
    <cellStyle name="60% - 강조색3 4 2" xfId="258"/>
    <cellStyle name="60% - 강조색3 4 3" xfId="259"/>
    <cellStyle name="60% - 강조색3 5" xfId="260"/>
    <cellStyle name="60% - 강조색3 6" xfId="261"/>
    <cellStyle name="60% - 강조색3 7" xfId="262"/>
    <cellStyle name="60% - 강조색4" xfId="46" builtinId="44" customBuiltin="1"/>
    <cellStyle name="60% - 강조색4 2" xfId="71"/>
    <cellStyle name="60% - 강조색4 2 2" xfId="263"/>
    <cellStyle name="60% - 강조색4 2 3" xfId="264"/>
    <cellStyle name="60% - 강조색4 3" xfId="265"/>
    <cellStyle name="60% - 강조색4 3 2" xfId="266"/>
    <cellStyle name="60% - 강조색4 3 3" xfId="267"/>
    <cellStyle name="60% - 강조색4 4" xfId="268"/>
    <cellStyle name="60% - 강조색4 4 2" xfId="269"/>
    <cellStyle name="60% - 강조색4 4 3" xfId="270"/>
    <cellStyle name="60% - 강조색4 5" xfId="271"/>
    <cellStyle name="60% - 강조색4 6" xfId="272"/>
    <cellStyle name="60% - 강조색4 7" xfId="273"/>
    <cellStyle name="60% - 강조색5" xfId="50" builtinId="48" customBuiltin="1"/>
    <cellStyle name="60% - 강조색5 2" xfId="72"/>
    <cellStyle name="60% - 강조색5 2 2" xfId="274"/>
    <cellStyle name="60% - 강조색5 2 3" xfId="275"/>
    <cellStyle name="60% - 강조색5 3" xfId="276"/>
    <cellStyle name="60% - 강조색5 3 2" xfId="277"/>
    <cellStyle name="60% - 강조색5 3 3" xfId="278"/>
    <cellStyle name="60% - 강조색5 4" xfId="279"/>
    <cellStyle name="60% - 강조색5 4 2" xfId="280"/>
    <cellStyle name="60% - 강조색5 4 3" xfId="281"/>
    <cellStyle name="60% - 강조색5 5" xfId="282"/>
    <cellStyle name="60% - 강조색5 6" xfId="283"/>
    <cellStyle name="60% - 강조색5 7" xfId="284"/>
    <cellStyle name="60% - 강조색6" xfId="54" builtinId="52" customBuiltin="1"/>
    <cellStyle name="60% - 강조색6 2" xfId="73"/>
    <cellStyle name="60% - 강조색6 2 2" xfId="285"/>
    <cellStyle name="60% - 강조색6 2 3" xfId="286"/>
    <cellStyle name="60% - 강조색6 3" xfId="287"/>
    <cellStyle name="60% - 강조색6 3 2" xfId="288"/>
    <cellStyle name="60% - 강조색6 3 3" xfId="289"/>
    <cellStyle name="60% - 강조색6 4" xfId="290"/>
    <cellStyle name="60% - 강조색6 4 2" xfId="291"/>
    <cellStyle name="60% - 강조색6 4 3" xfId="292"/>
    <cellStyle name="60% - 강조색6 5" xfId="293"/>
    <cellStyle name="60% - 강조색6 6" xfId="294"/>
    <cellStyle name="60% - 강조색6 7" xfId="295"/>
    <cellStyle name="강조색1" xfId="31" builtinId="29" customBuiltin="1"/>
    <cellStyle name="강조색1 2" xfId="74"/>
    <cellStyle name="강조색1 2 2" xfId="296"/>
    <cellStyle name="강조색1 2 3" xfId="297"/>
    <cellStyle name="강조색1 3" xfId="298"/>
    <cellStyle name="강조색1 3 2" xfId="299"/>
    <cellStyle name="강조색1 3 3" xfId="300"/>
    <cellStyle name="강조색1 4" xfId="301"/>
    <cellStyle name="강조색1 4 2" xfId="302"/>
    <cellStyle name="강조색1 4 3" xfId="303"/>
    <cellStyle name="강조색1 5" xfId="304"/>
    <cellStyle name="강조색1 6" xfId="305"/>
    <cellStyle name="강조색1 7" xfId="306"/>
    <cellStyle name="강조색2" xfId="35" builtinId="33" customBuiltin="1"/>
    <cellStyle name="강조색2 2" xfId="75"/>
    <cellStyle name="강조색2 2 2" xfId="307"/>
    <cellStyle name="강조색2 2 3" xfId="308"/>
    <cellStyle name="강조색2 3" xfId="309"/>
    <cellStyle name="강조색2 3 2" xfId="310"/>
    <cellStyle name="강조색2 3 3" xfId="311"/>
    <cellStyle name="강조색2 4" xfId="312"/>
    <cellStyle name="강조색2 4 2" xfId="313"/>
    <cellStyle name="강조색2 4 3" xfId="314"/>
    <cellStyle name="강조색2 5" xfId="315"/>
    <cellStyle name="강조색2 6" xfId="316"/>
    <cellStyle name="강조색2 7" xfId="317"/>
    <cellStyle name="강조색3" xfId="39" builtinId="37" customBuiltin="1"/>
    <cellStyle name="강조색3 2" xfId="76"/>
    <cellStyle name="강조색3 2 2" xfId="318"/>
    <cellStyle name="강조색3 2 3" xfId="319"/>
    <cellStyle name="강조색3 3" xfId="320"/>
    <cellStyle name="강조색3 3 2" xfId="321"/>
    <cellStyle name="강조색3 3 3" xfId="322"/>
    <cellStyle name="강조색3 4" xfId="323"/>
    <cellStyle name="강조색3 4 2" xfId="324"/>
    <cellStyle name="강조색3 4 3" xfId="325"/>
    <cellStyle name="강조색3 5" xfId="326"/>
    <cellStyle name="강조색3 6" xfId="327"/>
    <cellStyle name="강조색3 7" xfId="328"/>
    <cellStyle name="강조색4" xfId="43" builtinId="41" customBuiltin="1"/>
    <cellStyle name="강조색4 2" xfId="77"/>
    <cellStyle name="강조색4 2 2" xfId="329"/>
    <cellStyle name="강조색4 2 3" xfId="330"/>
    <cellStyle name="강조색4 3" xfId="331"/>
    <cellStyle name="강조색4 3 2" xfId="332"/>
    <cellStyle name="강조색4 3 3" xfId="333"/>
    <cellStyle name="강조색4 4" xfId="334"/>
    <cellStyle name="강조색4 4 2" xfId="335"/>
    <cellStyle name="강조색4 4 3" xfId="336"/>
    <cellStyle name="강조색4 5" xfId="337"/>
    <cellStyle name="강조색4 6" xfId="338"/>
    <cellStyle name="강조색4 7" xfId="339"/>
    <cellStyle name="강조색5" xfId="47" builtinId="45" customBuiltin="1"/>
    <cellStyle name="강조색5 2" xfId="78"/>
    <cellStyle name="강조색5 2 2" xfId="340"/>
    <cellStyle name="강조색5 2 3" xfId="341"/>
    <cellStyle name="강조색5 3" xfId="342"/>
    <cellStyle name="강조색5 3 2" xfId="343"/>
    <cellStyle name="강조색5 3 3" xfId="344"/>
    <cellStyle name="강조색5 4" xfId="345"/>
    <cellStyle name="강조색5 4 2" xfId="346"/>
    <cellStyle name="강조색5 4 3" xfId="347"/>
    <cellStyle name="강조색5 5" xfId="348"/>
    <cellStyle name="강조색5 6" xfId="349"/>
    <cellStyle name="강조색5 7" xfId="350"/>
    <cellStyle name="강조색6" xfId="51" builtinId="49" customBuiltin="1"/>
    <cellStyle name="강조색6 2" xfId="79"/>
    <cellStyle name="강조색6 2 2" xfId="351"/>
    <cellStyle name="강조색6 2 3" xfId="352"/>
    <cellStyle name="강조색6 3" xfId="353"/>
    <cellStyle name="강조색6 3 2" xfId="354"/>
    <cellStyle name="강조색6 3 3" xfId="355"/>
    <cellStyle name="강조색6 4" xfId="356"/>
    <cellStyle name="강조색6 4 2" xfId="357"/>
    <cellStyle name="강조색6 4 3" xfId="358"/>
    <cellStyle name="강조색6 5" xfId="359"/>
    <cellStyle name="강조색6 6" xfId="360"/>
    <cellStyle name="강조색6 7" xfId="361"/>
    <cellStyle name="경고문" xfId="27" builtinId="11" customBuiltin="1"/>
    <cellStyle name="경고문 2" xfId="80"/>
    <cellStyle name="경고문 2 2" xfId="362"/>
    <cellStyle name="경고문 2 3" xfId="363"/>
    <cellStyle name="경고문 3" xfId="364"/>
    <cellStyle name="경고문 3 2" xfId="365"/>
    <cellStyle name="경고문 3 3" xfId="366"/>
    <cellStyle name="경고문 4" xfId="367"/>
    <cellStyle name="경고문 4 2" xfId="368"/>
    <cellStyle name="경고문 4 3" xfId="369"/>
    <cellStyle name="경고문 5" xfId="370"/>
    <cellStyle name="경고문 6" xfId="371"/>
    <cellStyle name="경고문 7" xfId="372"/>
    <cellStyle name="계산" xfId="24" builtinId="22" customBuiltin="1"/>
    <cellStyle name="계산 2" xfId="81"/>
    <cellStyle name="계산 2 2" xfId="373"/>
    <cellStyle name="계산 2 3" xfId="374"/>
    <cellStyle name="계산 3" xfId="375"/>
    <cellStyle name="계산 3 2" xfId="376"/>
    <cellStyle name="계산 3 3" xfId="377"/>
    <cellStyle name="계산 4" xfId="378"/>
    <cellStyle name="계산 4 2" xfId="379"/>
    <cellStyle name="계산 4 3" xfId="380"/>
    <cellStyle name="계산 5" xfId="381"/>
    <cellStyle name="계산 6" xfId="382"/>
    <cellStyle name="계산 7" xfId="383"/>
    <cellStyle name="나쁨" xfId="20" builtinId="27" customBuiltin="1"/>
    <cellStyle name="나쁨 2" xfId="82"/>
    <cellStyle name="나쁨 2 2" xfId="384"/>
    <cellStyle name="나쁨 2 3" xfId="385"/>
    <cellStyle name="나쁨 3" xfId="386"/>
    <cellStyle name="나쁨 3 2" xfId="387"/>
    <cellStyle name="나쁨 3 3" xfId="388"/>
    <cellStyle name="나쁨 4" xfId="389"/>
    <cellStyle name="나쁨 4 2" xfId="390"/>
    <cellStyle name="나쁨 4 3" xfId="391"/>
    <cellStyle name="나쁨 5" xfId="392"/>
    <cellStyle name="나쁨 6" xfId="393"/>
    <cellStyle name="나쁨 7" xfId="394"/>
    <cellStyle name="메모" xfId="28" builtinId="10" customBuiltin="1"/>
    <cellStyle name="메모 2" xfId="83"/>
    <cellStyle name="메모 2 2" xfId="395"/>
    <cellStyle name="메모 2 3" xfId="396"/>
    <cellStyle name="메모 3" xfId="397"/>
    <cellStyle name="메모 3 2" xfId="398"/>
    <cellStyle name="메모 3 3" xfId="399"/>
    <cellStyle name="메모 4" xfId="400"/>
    <cellStyle name="메모 4 2" xfId="401"/>
    <cellStyle name="메모 4 3" xfId="402"/>
    <cellStyle name="메모 5" xfId="403"/>
    <cellStyle name="메모 6" xfId="404"/>
    <cellStyle name="메모 7" xfId="405"/>
    <cellStyle name="보통" xfId="21" builtinId="28" customBuiltin="1"/>
    <cellStyle name="보통 2" xfId="84"/>
    <cellStyle name="보통 2 2" xfId="406"/>
    <cellStyle name="보통 2 3" xfId="407"/>
    <cellStyle name="보통 3" xfId="408"/>
    <cellStyle name="보통 3 2" xfId="409"/>
    <cellStyle name="보통 3 3" xfId="410"/>
    <cellStyle name="보통 4" xfId="411"/>
    <cellStyle name="보통 4 2" xfId="412"/>
    <cellStyle name="보통 4 3" xfId="413"/>
    <cellStyle name="보통 5" xfId="414"/>
    <cellStyle name="보통 6" xfId="415"/>
    <cellStyle name="보통 7" xfId="416"/>
    <cellStyle name="설명 텍스트" xfId="29" builtinId="53" customBuiltin="1"/>
    <cellStyle name="설명 텍스트 2" xfId="85"/>
    <cellStyle name="설명 텍스트 2 2" xfId="417"/>
    <cellStyle name="설명 텍스트 2 3" xfId="418"/>
    <cellStyle name="설명 텍스트 3" xfId="419"/>
    <cellStyle name="설명 텍스트 3 2" xfId="420"/>
    <cellStyle name="설명 텍스트 3 3" xfId="421"/>
    <cellStyle name="설명 텍스트 4" xfId="422"/>
    <cellStyle name="설명 텍스트 4 2" xfId="423"/>
    <cellStyle name="설명 텍스트 4 3" xfId="424"/>
    <cellStyle name="설명 텍스트 5" xfId="425"/>
    <cellStyle name="설명 텍스트 6" xfId="426"/>
    <cellStyle name="설명 텍스트 7" xfId="427"/>
    <cellStyle name="셀 확인" xfId="26" builtinId="23" customBuiltin="1"/>
    <cellStyle name="셀 확인 2" xfId="86"/>
    <cellStyle name="셀 확인 2 2" xfId="428"/>
    <cellStyle name="셀 확인 2 3" xfId="429"/>
    <cellStyle name="셀 확인 3" xfId="430"/>
    <cellStyle name="셀 확인 3 2" xfId="431"/>
    <cellStyle name="셀 확인 3 3" xfId="432"/>
    <cellStyle name="셀 확인 4" xfId="433"/>
    <cellStyle name="셀 확인 4 2" xfId="434"/>
    <cellStyle name="셀 확인 4 3" xfId="435"/>
    <cellStyle name="셀 확인 5" xfId="436"/>
    <cellStyle name="셀 확인 6" xfId="437"/>
    <cellStyle name="셀 확인 7" xfId="438"/>
    <cellStyle name="연결된 셀" xfId="25" builtinId="24" customBuiltin="1"/>
    <cellStyle name="연결된 셀 2" xfId="87"/>
    <cellStyle name="연결된 셀 2 2" xfId="439"/>
    <cellStyle name="연결된 셀 2 3" xfId="440"/>
    <cellStyle name="연결된 셀 3" xfId="441"/>
    <cellStyle name="연결된 셀 3 2" xfId="442"/>
    <cellStyle name="연결된 셀 3 3" xfId="443"/>
    <cellStyle name="연결된 셀 4" xfId="444"/>
    <cellStyle name="연결된 셀 4 2" xfId="445"/>
    <cellStyle name="연결된 셀 4 3" xfId="446"/>
    <cellStyle name="연결된 셀 5" xfId="447"/>
    <cellStyle name="연결된 셀 6" xfId="448"/>
    <cellStyle name="연결된 셀 7" xfId="449"/>
    <cellStyle name="요약" xfId="30" builtinId="25" customBuiltin="1"/>
    <cellStyle name="요약 2" xfId="88"/>
    <cellStyle name="요약 2 2" xfId="450"/>
    <cellStyle name="요약 2 3" xfId="451"/>
    <cellStyle name="요약 3" xfId="452"/>
    <cellStyle name="요약 3 2" xfId="453"/>
    <cellStyle name="요약 3 3" xfId="454"/>
    <cellStyle name="요약 4" xfId="455"/>
    <cellStyle name="요약 4 2" xfId="456"/>
    <cellStyle name="요약 4 3" xfId="457"/>
    <cellStyle name="요약 5" xfId="458"/>
    <cellStyle name="요약 6" xfId="459"/>
    <cellStyle name="요약 7" xfId="460"/>
    <cellStyle name="입력" xfId="22" builtinId="20" customBuiltin="1"/>
    <cellStyle name="입력 2" xfId="89"/>
    <cellStyle name="입력 2 2" xfId="461"/>
    <cellStyle name="입력 2 3" xfId="462"/>
    <cellStyle name="입력 3" xfId="463"/>
    <cellStyle name="입력 3 2" xfId="464"/>
    <cellStyle name="입력 3 3" xfId="465"/>
    <cellStyle name="입력 4" xfId="466"/>
    <cellStyle name="입력 4 2" xfId="467"/>
    <cellStyle name="입력 4 3" xfId="468"/>
    <cellStyle name="입력 5" xfId="469"/>
    <cellStyle name="입력 6" xfId="470"/>
    <cellStyle name="입력 7" xfId="471"/>
    <cellStyle name="제목" xfId="14" builtinId="15" customBuiltin="1"/>
    <cellStyle name="제목 1" xfId="15" builtinId="16" customBuiltin="1"/>
    <cellStyle name="제목 1 2" xfId="91"/>
    <cellStyle name="제목 1 2 2" xfId="472"/>
    <cellStyle name="제목 1 2 3" xfId="473"/>
    <cellStyle name="제목 1 3" xfId="474"/>
    <cellStyle name="제목 1 3 2" xfId="475"/>
    <cellStyle name="제목 1 3 3" xfId="476"/>
    <cellStyle name="제목 1 4" xfId="477"/>
    <cellStyle name="제목 1 4 2" xfId="478"/>
    <cellStyle name="제목 1 4 3" xfId="479"/>
    <cellStyle name="제목 1 5" xfId="480"/>
    <cellStyle name="제목 1 6" xfId="481"/>
    <cellStyle name="제목 1 7" xfId="482"/>
    <cellStyle name="제목 10" xfId="483"/>
    <cellStyle name="제목 2" xfId="16" builtinId="17" customBuiltin="1"/>
    <cellStyle name="제목 2 2" xfId="92"/>
    <cellStyle name="제목 2 2 2" xfId="484"/>
    <cellStyle name="제목 2 2 3" xfId="485"/>
    <cellStyle name="제목 2 3" xfId="486"/>
    <cellStyle name="제목 2 3 2" xfId="487"/>
    <cellStyle name="제목 2 3 3" xfId="488"/>
    <cellStyle name="제목 2 4" xfId="489"/>
    <cellStyle name="제목 2 4 2" xfId="490"/>
    <cellStyle name="제목 2 4 3" xfId="491"/>
    <cellStyle name="제목 2 5" xfId="492"/>
    <cellStyle name="제목 2 6" xfId="493"/>
    <cellStyle name="제목 2 7" xfId="494"/>
    <cellStyle name="제목 3" xfId="17" builtinId="18" customBuiltin="1"/>
    <cellStyle name="제목 3 2" xfId="93"/>
    <cellStyle name="제목 3 2 2" xfId="495"/>
    <cellStyle name="제목 3 2 3" xfId="496"/>
    <cellStyle name="제목 3 3" xfId="497"/>
    <cellStyle name="제목 3 3 2" xfId="498"/>
    <cellStyle name="제목 3 3 3" xfId="499"/>
    <cellStyle name="제목 3 4" xfId="500"/>
    <cellStyle name="제목 3 4 2" xfId="501"/>
    <cellStyle name="제목 3 4 3" xfId="502"/>
    <cellStyle name="제목 3 5" xfId="503"/>
    <cellStyle name="제목 3 6" xfId="504"/>
    <cellStyle name="제목 3 7" xfId="505"/>
    <cellStyle name="제목 4" xfId="18" builtinId="19" customBuiltin="1"/>
    <cellStyle name="제목 4 2" xfId="94"/>
    <cellStyle name="제목 4 2 2" xfId="506"/>
    <cellStyle name="제목 4 2 3" xfId="507"/>
    <cellStyle name="제목 4 3" xfId="508"/>
    <cellStyle name="제목 4 3 2" xfId="509"/>
    <cellStyle name="제목 4 3 3" xfId="510"/>
    <cellStyle name="제목 4 4" xfId="511"/>
    <cellStyle name="제목 4 4 2" xfId="512"/>
    <cellStyle name="제목 4 4 3" xfId="513"/>
    <cellStyle name="제목 4 5" xfId="514"/>
    <cellStyle name="제목 4 6" xfId="515"/>
    <cellStyle name="제목 4 7" xfId="516"/>
    <cellStyle name="제목 5" xfId="90"/>
    <cellStyle name="제목 5 2" xfId="517"/>
    <cellStyle name="제목 5 3" xfId="518"/>
    <cellStyle name="제목 6" xfId="519"/>
    <cellStyle name="제목 6 2" xfId="520"/>
    <cellStyle name="제목 6 3" xfId="521"/>
    <cellStyle name="제목 7" xfId="522"/>
    <cellStyle name="제목 7 2" xfId="523"/>
    <cellStyle name="제목 7 3" xfId="524"/>
    <cellStyle name="제목 8" xfId="525"/>
    <cellStyle name="제목 9" xfId="526"/>
    <cellStyle name="좋음" xfId="19" builtinId="26" customBuiltin="1"/>
    <cellStyle name="좋음 2" xfId="95"/>
    <cellStyle name="좋음 2 2" xfId="527"/>
    <cellStyle name="좋음 2 3" xfId="528"/>
    <cellStyle name="좋음 3" xfId="529"/>
    <cellStyle name="좋음 3 2" xfId="530"/>
    <cellStyle name="좋음 3 3" xfId="531"/>
    <cellStyle name="좋음 4" xfId="532"/>
    <cellStyle name="좋음 4 2" xfId="533"/>
    <cellStyle name="좋음 4 3" xfId="534"/>
    <cellStyle name="좋음 5" xfId="535"/>
    <cellStyle name="좋음 6" xfId="536"/>
    <cellStyle name="좋음 7" xfId="537"/>
    <cellStyle name="출력" xfId="23" builtinId="21" customBuiltin="1"/>
    <cellStyle name="출력 2" xfId="96"/>
    <cellStyle name="출력 2 2" xfId="538"/>
    <cellStyle name="출력 2 3" xfId="539"/>
    <cellStyle name="출력 3" xfId="540"/>
    <cellStyle name="출력 3 2" xfId="541"/>
    <cellStyle name="출력 3 3" xfId="542"/>
    <cellStyle name="출력 4" xfId="543"/>
    <cellStyle name="출력 4 2" xfId="544"/>
    <cellStyle name="출력 4 3" xfId="545"/>
    <cellStyle name="출력 5" xfId="546"/>
    <cellStyle name="출력 6" xfId="547"/>
    <cellStyle name="출력 7" xfId="548"/>
    <cellStyle name="표준" xfId="0" builtinId="0"/>
    <cellStyle name="표준 2" xfId="1"/>
    <cellStyle name="표준 2 2" xfId="2"/>
    <cellStyle name="표준 2 2 2" xfId="549"/>
    <cellStyle name="표준 2 3" xfId="5"/>
    <cellStyle name="표준 2 4" xfId="8"/>
    <cellStyle name="표준 2 5" xfId="11"/>
    <cellStyle name="표준 2 6" xfId="55"/>
    <cellStyle name="표준 3" xfId="97"/>
    <cellStyle name="표준 3 2" xfId="3"/>
    <cellStyle name="표준 3 2 2" xfId="550"/>
    <cellStyle name="표준 3 3" xfId="6"/>
    <cellStyle name="표준 3 3 2" xfId="551"/>
    <cellStyle name="표준 3 4" xfId="9"/>
    <cellStyle name="표준 3 5" xfId="12"/>
    <cellStyle name="표준 4 2" xfId="552"/>
    <cellStyle name="표준 4 3" xfId="553"/>
    <cellStyle name="하이퍼링크 2 2" xfId="4"/>
    <cellStyle name="하이퍼링크 2 3" xfId="7"/>
    <cellStyle name="하이퍼링크 2 4" xfId="10"/>
    <cellStyle name="하이퍼링크 2 5" xfId="13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8"/>
  <sheetViews>
    <sheetView tabSelected="1" zoomScale="90" zoomScaleNormal="90" workbookViewId="0">
      <selection activeCell="J11" sqref="J11"/>
    </sheetView>
  </sheetViews>
  <sheetFormatPr defaultRowHeight="18.75" customHeight="1"/>
  <cols>
    <col min="1" max="1" width="7.125" style="1" bestFit="1" customWidth="1"/>
    <col min="2" max="2" width="3" style="1" customWidth="1"/>
    <col min="3" max="3" width="6" style="1" customWidth="1"/>
    <col min="4" max="4" width="7.625" style="1" customWidth="1"/>
    <col min="5" max="5" width="11.875" style="1" customWidth="1"/>
    <col min="6" max="12" width="8.25" style="1" customWidth="1"/>
    <col min="13" max="13" width="6.375" style="1" customWidth="1"/>
    <col min="14" max="14" width="14.375" style="1" customWidth="1"/>
    <col min="15" max="16384" width="9" style="1"/>
  </cols>
  <sheetData>
    <row r="1" spans="1:14" ht="18.75" customHeight="1">
      <c r="A1" s="166" t="s">
        <v>269</v>
      </c>
      <c r="B1" s="168" t="s">
        <v>272</v>
      </c>
      <c r="C1" s="168" t="s">
        <v>273</v>
      </c>
      <c r="D1" s="168" t="s">
        <v>270</v>
      </c>
      <c r="E1" s="170" t="s">
        <v>271</v>
      </c>
      <c r="F1" s="161" t="s">
        <v>356</v>
      </c>
      <c r="G1" s="162"/>
      <c r="H1" s="162"/>
      <c r="I1" s="163" t="s">
        <v>357</v>
      </c>
      <c r="J1" s="162"/>
      <c r="K1" s="164"/>
      <c r="L1" s="162" t="s">
        <v>355</v>
      </c>
      <c r="M1" s="157" t="s">
        <v>267</v>
      </c>
      <c r="N1" s="159" t="s">
        <v>268</v>
      </c>
    </row>
    <row r="2" spans="1:14" ht="18.75" customHeight="1" thickBot="1">
      <c r="A2" s="167"/>
      <c r="B2" s="169"/>
      <c r="C2" s="169"/>
      <c r="D2" s="169"/>
      <c r="E2" s="171"/>
      <c r="F2" s="81" t="s">
        <v>266</v>
      </c>
      <c r="G2" s="122" t="s">
        <v>264</v>
      </c>
      <c r="H2" s="122" t="s">
        <v>354</v>
      </c>
      <c r="I2" s="80" t="s">
        <v>266</v>
      </c>
      <c r="J2" s="79" t="s">
        <v>264</v>
      </c>
      <c r="K2" s="82" t="s">
        <v>354</v>
      </c>
      <c r="L2" s="165"/>
      <c r="M2" s="158"/>
      <c r="N2" s="160"/>
    </row>
    <row r="3" spans="1:14" ht="18.75" customHeight="1" thickTop="1">
      <c r="A3" s="217" t="s">
        <v>5</v>
      </c>
      <c r="B3" s="218">
        <v>14</v>
      </c>
      <c r="C3" s="219">
        <v>0.561805555555555</v>
      </c>
      <c r="D3" s="220">
        <v>64641</v>
      </c>
      <c r="E3" s="221" t="s">
        <v>56</v>
      </c>
      <c r="F3" s="222">
        <v>37</v>
      </c>
      <c r="G3" s="223">
        <v>35</v>
      </c>
      <c r="H3" s="173">
        <v>72</v>
      </c>
      <c r="I3" s="224">
        <v>38</v>
      </c>
      <c r="J3" s="149">
        <v>34</v>
      </c>
      <c r="K3" s="150">
        <f>IF(SUM(I3:J3)=0,"",(SUM(I3:J3)))</f>
        <v>72</v>
      </c>
      <c r="L3" s="151">
        <f>IFERROR(IF(H3+K3=0,"",H3+K3),"")</f>
        <v>144</v>
      </c>
      <c r="M3" s="151">
        <f>IFERROR(RANK(L3,$L$3:$L$26,1)+SUMPRODUCT((L3=$L$3:$L$26)*(K3&gt;$K$3:$K$26)),"")</f>
        <v>1</v>
      </c>
      <c r="N3" s="225" t="s">
        <v>367</v>
      </c>
    </row>
    <row r="4" spans="1:14" ht="18.75" customHeight="1">
      <c r="A4" s="132" t="s">
        <v>279</v>
      </c>
      <c r="B4" s="133">
        <v>13</v>
      </c>
      <c r="C4" s="134">
        <v>0.55625000000000002</v>
      </c>
      <c r="D4" s="135">
        <v>62775</v>
      </c>
      <c r="E4" s="136" t="s">
        <v>53</v>
      </c>
      <c r="F4" s="137">
        <v>37</v>
      </c>
      <c r="G4" s="138">
        <v>35</v>
      </c>
      <c r="H4" s="174">
        <v>72</v>
      </c>
      <c r="I4" s="204">
        <v>36</v>
      </c>
      <c r="J4" s="152">
        <v>38</v>
      </c>
      <c r="K4" s="153">
        <f>IF(SUM(I4:J4)=0,"",(SUM(I4:J4)))</f>
        <v>74</v>
      </c>
      <c r="L4" s="154">
        <f>IFERROR(IF(H4+K4=0,"",H4+K4),"")</f>
        <v>146</v>
      </c>
      <c r="M4" s="154">
        <f>IFERROR(RANK(L4,$L$3:$L$26,1)+SUMPRODUCT((L4=$L$3:$L$26)*(K4&gt;$K$3:$K$26)),"")</f>
        <v>2</v>
      </c>
      <c r="N4" s="140" t="s">
        <v>368</v>
      </c>
    </row>
    <row r="5" spans="1:14" ht="18.75" customHeight="1">
      <c r="A5" s="132" t="s">
        <v>5</v>
      </c>
      <c r="B5" s="133">
        <v>14</v>
      </c>
      <c r="C5" s="134">
        <v>0.561805555555555</v>
      </c>
      <c r="D5" s="135">
        <v>64399</v>
      </c>
      <c r="E5" s="136" t="s">
        <v>57</v>
      </c>
      <c r="F5" s="137">
        <v>38</v>
      </c>
      <c r="G5" s="138">
        <v>38</v>
      </c>
      <c r="H5" s="174">
        <v>76</v>
      </c>
      <c r="I5" s="204">
        <v>39</v>
      </c>
      <c r="J5" s="152">
        <v>34</v>
      </c>
      <c r="K5" s="153">
        <f>IF(SUM(I5:J5)=0,"",(SUM(I5:J5)))</f>
        <v>73</v>
      </c>
      <c r="L5" s="154">
        <f>IFERROR(IF(H5+K5=0,"",H5+K5),"")</f>
        <v>149</v>
      </c>
      <c r="M5" s="154">
        <f>IFERROR(RANK(L5,$L$3:$L$26,1)+SUMPRODUCT((L5=$L$3:$L$26)*(K5&gt;$K$3:$K$26)),"")</f>
        <v>3</v>
      </c>
      <c r="N5" s="140" t="s">
        <v>369</v>
      </c>
    </row>
    <row r="6" spans="1:14" ht="18.75" customHeight="1">
      <c r="A6" s="26" t="s">
        <v>5</v>
      </c>
      <c r="B6" s="13">
        <v>19</v>
      </c>
      <c r="C6" s="14">
        <v>0.58958333333333302</v>
      </c>
      <c r="D6" s="15">
        <v>64176</v>
      </c>
      <c r="E6" s="37" t="s">
        <v>72</v>
      </c>
      <c r="F6" s="53">
        <v>40</v>
      </c>
      <c r="G6" s="54">
        <v>37</v>
      </c>
      <c r="H6" s="179">
        <v>77</v>
      </c>
      <c r="I6" s="43">
        <v>40</v>
      </c>
      <c r="J6" s="12">
        <v>34</v>
      </c>
      <c r="K6" s="85">
        <f>IF(SUM(I6:J6)=0,"",(SUM(I6:J6)))</f>
        <v>74</v>
      </c>
      <c r="L6" s="73">
        <f>IFERROR(IF(H6+K6=0,"",H6+K6),"")</f>
        <v>151</v>
      </c>
      <c r="M6" s="73">
        <f>IFERROR(RANK(L6,$L$3:$L$26,1)+SUMPRODUCT((L6=$L$3:$L$26)*(K6&gt;$K$3:$K$26)),"")</f>
        <v>4</v>
      </c>
      <c r="N6" s="67"/>
    </row>
    <row r="7" spans="1:14" ht="18.75" customHeight="1">
      <c r="A7" s="27" t="s">
        <v>5</v>
      </c>
      <c r="B7" s="9">
        <v>15</v>
      </c>
      <c r="C7" s="10">
        <v>0.56736111111111098</v>
      </c>
      <c r="D7" s="11">
        <v>64922</v>
      </c>
      <c r="E7" s="38" t="s">
        <v>61</v>
      </c>
      <c r="F7" s="55">
        <v>37</v>
      </c>
      <c r="G7" s="56">
        <v>38</v>
      </c>
      <c r="H7" s="177">
        <v>75</v>
      </c>
      <c r="I7" s="44">
        <v>39</v>
      </c>
      <c r="J7" s="8">
        <v>37</v>
      </c>
      <c r="K7" s="83">
        <f>IF(SUM(I7:J7)=0,"",(SUM(I7:J7)))</f>
        <v>76</v>
      </c>
      <c r="L7" s="74">
        <f>IFERROR(IF(H7+K7=0,"",H7+K7),"")</f>
        <v>151</v>
      </c>
      <c r="M7" s="74">
        <f>IFERROR(RANK(L7,$L$3:$L$26,1)+SUMPRODUCT((L7=$L$3:$L$26)*(K7&gt;$K$3:$K$26)),"")</f>
        <v>5</v>
      </c>
      <c r="N7" s="68"/>
    </row>
    <row r="8" spans="1:14" ht="18.75" customHeight="1">
      <c r="A8" s="25" t="s">
        <v>5</v>
      </c>
      <c r="B8" s="3">
        <v>15</v>
      </c>
      <c r="C8" s="4">
        <v>0.56736111111111098</v>
      </c>
      <c r="D8" s="5">
        <v>65116</v>
      </c>
      <c r="E8" s="36" t="s">
        <v>60</v>
      </c>
      <c r="F8" s="51">
        <v>37</v>
      </c>
      <c r="G8" s="52">
        <v>40</v>
      </c>
      <c r="H8" s="178">
        <v>77</v>
      </c>
      <c r="I8" s="42">
        <v>39</v>
      </c>
      <c r="J8" s="2">
        <v>36</v>
      </c>
      <c r="K8" s="84">
        <f>IF(SUM(I8:J8)=0,"",(SUM(I8:J8)))</f>
        <v>75</v>
      </c>
      <c r="L8" s="72">
        <f>IFERROR(IF(H8+K8=0,"",H8+K8),"")</f>
        <v>152</v>
      </c>
      <c r="M8" s="72">
        <f>IFERROR(RANK(L8,$L$3:$L$26,1)+SUMPRODUCT((L8=$L$3:$L$26)*(K8&gt;$K$3:$K$26)),"")</f>
        <v>6</v>
      </c>
      <c r="N8" s="66"/>
    </row>
    <row r="9" spans="1:14" ht="18.75" customHeight="1">
      <c r="A9" s="25" t="s">
        <v>5</v>
      </c>
      <c r="B9" s="3">
        <v>14</v>
      </c>
      <c r="C9" s="4">
        <v>0.561805555555555</v>
      </c>
      <c r="D9" s="5">
        <v>64195</v>
      </c>
      <c r="E9" s="36" t="s">
        <v>58</v>
      </c>
      <c r="F9" s="51">
        <v>39</v>
      </c>
      <c r="G9" s="52">
        <v>41</v>
      </c>
      <c r="H9" s="178">
        <v>80</v>
      </c>
      <c r="I9" s="42">
        <v>37</v>
      </c>
      <c r="J9" s="2">
        <v>38</v>
      </c>
      <c r="K9" s="84">
        <f>IF(SUM(I9:J9)=0,"",(SUM(I9:J9)))</f>
        <v>75</v>
      </c>
      <c r="L9" s="72">
        <f>IFERROR(IF(H9+K9=0,"",H9+K9),"")</f>
        <v>155</v>
      </c>
      <c r="M9" s="72">
        <f>IFERROR(RANK(L9,$L$3:$L$26,1)+SUMPRODUCT((L9=$L$3:$L$26)*(K9&gt;$K$3:$K$26)),"")</f>
        <v>7</v>
      </c>
      <c r="N9" s="66"/>
    </row>
    <row r="10" spans="1:14" ht="18.75" customHeight="1">
      <c r="A10" s="28" t="s">
        <v>5</v>
      </c>
      <c r="B10" s="7">
        <v>19</v>
      </c>
      <c r="C10" s="16">
        <v>0.58958333333333302</v>
      </c>
      <c r="D10" s="17">
        <v>64589</v>
      </c>
      <c r="E10" s="39" t="s">
        <v>75</v>
      </c>
      <c r="F10" s="57">
        <v>41</v>
      </c>
      <c r="G10" s="58">
        <v>41</v>
      </c>
      <c r="H10" s="180">
        <v>82</v>
      </c>
      <c r="I10" s="45">
        <v>40</v>
      </c>
      <c r="J10" s="6">
        <v>36</v>
      </c>
      <c r="K10" s="86">
        <f>IF(SUM(I10:J10)=0,"",(SUM(I10:J10)))</f>
        <v>76</v>
      </c>
      <c r="L10" s="75">
        <f>IFERROR(IF(H10+K10=0,"",H10+K10),"")</f>
        <v>158</v>
      </c>
      <c r="M10" s="75">
        <f>IFERROR(RANK(L10,$L$3:$L$26,1)+SUMPRODUCT((L10=$L$3:$L$26)*(K10&gt;$K$3:$K$26)),"")</f>
        <v>8</v>
      </c>
      <c r="N10" s="69"/>
    </row>
    <row r="11" spans="1:14" ht="18.75" customHeight="1">
      <c r="A11" s="29" t="s">
        <v>5</v>
      </c>
      <c r="B11" s="19">
        <v>19</v>
      </c>
      <c r="C11" s="20">
        <v>0.58958333333333302</v>
      </c>
      <c r="D11" s="21">
        <v>64545</v>
      </c>
      <c r="E11" s="40" t="s">
        <v>74</v>
      </c>
      <c r="F11" s="59">
        <v>42</v>
      </c>
      <c r="G11" s="60">
        <v>39</v>
      </c>
      <c r="H11" s="181">
        <v>81</v>
      </c>
      <c r="I11" s="46">
        <v>38</v>
      </c>
      <c r="J11" s="18">
        <v>39</v>
      </c>
      <c r="K11" s="87">
        <f>IF(SUM(I11:J11)=0,"",(SUM(I11:J11)))</f>
        <v>77</v>
      </c>
      <c r="L11" s="76">
        <f>IFERROR(IF(H11+K11=0,"",H11+K11),"")</f>
        <v>158</v>
      </c>
      <c r="M11" s="76">
        <f>IFERROR(RANK(L11,$L$3:$L$26,1)+SUMPRODUCT((L11=$L$3:$L$26)*(K11&gt;$K$3:$K$26)),"")</f>
        <v>9</v>
      </c>
      <c r="N11" s="70"/>
    </row>
    <row r="12" spans="1:14" ht="18.75" customHeight="1">
      <c r="A12" s="25" t="s">
        <v>279</v>
      </c>
      <c r="B12" s="3">
        <v>13</v>
      </c>
      <c r="C12" s="4">
        <v>0.55625000000000002</v>
      </c>
      <c r="D12" s="5">
        <v>64767</v>
      </c>
      <c r="E12" s="36" t="s">
        <v>55</v>
      </c>
      <c r="F12" s="51">
        <v>41</v>
      </c>
      <c r="G12" s="52">
        <v>43</v>
      </c>
      <c r="H12" s="178">
        <v>84</v>
      </c>
      <c r="I12" s="42">
        <v>39</v>
      </c>
      <c r="J12" s="2">
        <v>37</v>
      </c>
      <c r="K12" s="84">
        <f>IF(SUM(I12:J12)=0,"",(SUM(I12:J12)))</f>
        <v>76</v>
      </c>
      <c r="L12" s="72">
        <f>IFERROR(IF(H12+K12=0,"",H12+K12),"")</f>
        <v>160</v>
      </c>
      <c r="M12" s="72">
        <f>IFERROR(RANK(L12,$L$3:$L$26,1)+SUMPRODUCT((L12=$L$3:$L$26)*(K12&gt;$K$3:$K$26)),"")</f>
        <v>10</v>
      </c>
      <c r="N12" s="66"/>
    </row>
    <row r="13" spans="1:14" ht="18.75" customHeight="1">
      <c r="A13" s="25" t="s">
        <v>5</v>
      </c>
      <c r="B13" s="3">
        <v>17</v>
      </c>
      <c r="C13" s="4">
        <v>0.57847222222222205</v>
      </c>
      <c r="D13" s="5">
        <v>64858</v>
      </c>
      <c r="E13" s="36" t="s">
        <v>66</v>
      </c>
      <c r="F13" s="51">
        <v>42</v>
      </c>
      <c r="G13" s="52">
        <v>40</v>
      </c>
      <c r="H13" s="178">
        <v>82</v>
      </c>
      <c r="I13" s="44">
        <v>39</v>
      </c>
      <c r="J13" s="8">
        <v>39</v>
      </c>
      <c r="K13" s="83">
        <f>IF(SUM(I13:J13)=0,"",(SUM(I13:J13)))</f>
        <v>78</v>
      </c>
      <c r="L13" s="74">
        <f>IFERROR(IF(H13+K13=0,"",H13+K13),"")</f>
        <v>160</v>
      </c>
      <c r="M13" s="74">
        <f>IFERROR(RANK(L13,$L$3:$L$26,1)+SUMPRODUCT((L13=$L$3:$L$26)*(K13&gt;$K$3:$K$26)),"")</f>
        <v>11</v>
      </c>
      <c r="N13" s="68"/>
    </row>
    <row r="14" spans="1:14" ht="18.75" customHeight="1">
      <c r="A14" s="26" t="s">
        <v>279</v>
      </c>
      <c r="B14" s="13">
        <v>13</v>
      </c>
      <c r="C14" s="14">
        <v>0.55625000000000002</v>
      </c>
      <c r="D14" s="15">
        <v>64956</v>
      </c>
      <c r="E14" s="37" t="s">
        <v>52</v>
      </c>
      <c r="F14" s="53">
        <v>43</v>
      </c>
      <c r="G14" s="54">
        <v>42</v>
      </c>
      <c r="H14" s="179">
        <v>85</v>
      </c>
      <c r="I14" s="43">
        <v>39</v>
      </c>
      <c r="J14" s="12">
        <v>38</v>
      </c>
      <c r="K14" s="85">
        <f>IF(SUM(I14:J14)=0,"",(SUM(I14:J14)))</f>
        <v>77</v>
      </c>
      <c r="L14" s="73">
        <f>IFERROR(IF(H14+K14=0,"",H14+K14),"")</f>
        <v>162</v>
      </c>
      <c r="M14" s="73">
        <f>IFERROR(RANK(L14,$L$3:$L$26,1)+SUMPRODUCT((L14=$L$3:$L$26)*(K14&gt;$K$3:$K$26)),"")</f>
        <v>12</v>
      </c>
      <c r="N14" s="67"/>
    </row>
    <row r="15" spans="1:14" ht="18.75" customHeight="1">
      <c r="A15" s="29" t="s">
        <v>279</v>
      </c>
      <c r="B15" s="19">
        <v>13</v>
      </c>
      <c r="C15" s="20">
        <v>0.55625000000000002</v>
      </c>
      <c r="D15" s="21">
        <v>63716</v>
      </c>
      <c r="E15" s="40" t="s">
        <v>54</v>
      </c>
      <c r="F15" s="59">
        <v>42</v>
      </c>
      <c r="G15" s="60">
        <v>41</v>
      </c>
      <c r="H15" s="181">
        <v>83</v>
      </c>
      <c r="I15" s="46">
        <v>42</v>
      </c>
      <c r="J15" s="18">
        <v>38</v>
      </c>
      <c r="K15" s="87">
        <f>IF(SUM(I15:J15)=0,"",(SUM(I15:J15)))</f>
        <v>80</v>
      </c>
      <c r="L15" s="76">
        <f>IFERROR(IF(H15+K15=0,"",H15+K15),"")</f>
        <v>163</v>
      </c>
      <c r="M15" s="76">
        <f>IFERROR(RANK(L15,$L$3:$L$26,1)+SUMPRODUCT((L15=$L$3:$L$26)*(K15&gt;$K$3:$K$26)),"")</f>
        <v>13</v>
      </c>
      <c r="N15" s="70"/>
    </row>
    <row r="16" spans="1:14" ht="18.75" customHeight="1">
      <c r="A16" s="25" t="s">
        <v>5</v>
      </c>
      <c r="B16" s="3">
        <v>17</v>
      </c>
      <c r="C16" s="4">
        <v>0.57847222222222205</v>
      </c>
      <c r="D16" s="5">
        <v>63710</v>
      </c>
      <c r="E16" s="36" t="s">
        <v>67</v>
      </c>
      <c r="F16" s="51">
        <v>41</v>
      </c>
      <c r="G16" s="52">
        <v>44</v>
      </c>
      <c r="H16" s="178">
        <v>85</v>
      </c>
      <c r="I16" s="185">
        <v>41</v>
      </c>
      <c r="J16" s="2">
        <v>41</v>
      </c>
      <c r="K16" s="84">
        <f>IF(SUM(I16:J16)=0,"",(SUM(I16:J16)))</f>
        <v>82</v>
      </c>
      <c r="L16" s="72">
        <f>IFERROR(IF(H16+K16=0,"",H16+K16),"")</f>
        <v>167</v>
      </c>
      <c r="M16" s="72">
        <f>IFERROR(RANK(L16,$L$3:$L$26,1)+SUMPRODUCT((L16=$L$3:$L$26)*(K16&gt;$K$3:$K$26)),"")</f>
        <v>14</v>
      </c>
      <c r="N16" s="66"/>
    </row>
    <row r="17" spans="1:14" ht="18.75" customHeight="1">
      <c r="A17" s="25" t="s">
        <v>5</v>
      </c>
      <c r="B17" s="3">
        <v>16</v>
      </c>
      <c r="C17" s="4">
        <v>0.57291666666666596</v>
      </c>
      <c r="D17" s="5">
        <v>64989</v>
      </c>
      <c r="E17" s="36" t="s">
        <v>65</v>
      </c>
      <c r="F17" s="51">
        <v>40</v>
      </c>
      <c r="G17" s="52">
        <v>42</v>
      </c>
      <c r="H17" s="178">
        <v>82</v>
      </c>
      <c r="I17" s="185">
        <v>42</v>
      </c>
      <c r="J17" s="2">
        <v>45</v>
      </c>
      <c r="K17" s="84">
        <f>IF(SUM(I17:J17)=0,"",(SUM(I17:J17)))</f>
        <v>87</v>
      </c>
      <c r="L17" s="72">
        <f>IFERROR(IF(H17+K17=0,"",H17+K17),"")</f>
        <v>169</v>
      </c>
      <c r="M17" s="72">
        <f>IFERROR(RANK(L17,$L$3:$L$26,1)+SUMPRODUCT((L17=$L$3:$L$26)*(K17&gt;$K$3:$K$26)),"")</f>
        <v>15</v>
      </c>
      <c r="N17" s="66"/>
    </row>
    <row r="18" spans="1:14" ht="18.75" customHeight="1">
      <c r="A18" s="26" t="s">
        <v>5</v>
      </c>
      <c r="B18" s="13">
        <v>18</v>
      </c>
      <c r="C18" s="14">
        <v>0.58402777777777704</v>
      </c>
      <c r="D18" s="15">
        <v>64914</v>
      </c>
      <c r="E18" s="37" t="s">
        <v>71</v>
      </c>
      <c r="F18" s="53">
        <v>48</v>
      </c>
      <c r="G18" s="54">
        <v>40</v>
      </c>
      <c r="H18" s="179">
        <v>88</v>
      </c>
      <c r="I18" s="43">
        <v>41</v>
      </c>
      <c r="J18" s="12">
        <v>46</v>
      </c>
      <c r="K18" s="85">
        <f>IF(SUM(I18:J18)=0,"",(SUM(I18:J18)))</f>
        <v>87</v>
      </c>
      <c r="L18" s="73">
        <f>IFERROR(IF(H18+K18=0,"",H18+K18),"")</f>
        <v>175</v>
      </c>
      <c r="M18" s="73">
        <f>IFERROR(RANK(L18,$L$3:$L$26,1)+SUMPRODUCT((L18=$L$3:$L$26)*(K18&gt;$K$3:$K$26)),"")</f>
        <v>16</v>
      </c>
      <c r="N18" s="67"/>
    </row>
    <row r="19" spans="1:14" ht="18.75" customHeight="1">
      <c r="A19" s="27" t="s">
        <v>5</v>
      </c>
      <c r="B19" s="9">
        <v>16</v>
      </c>
      <c r="C19" s="10">
        <v>0.57291666666666596</v>
      </c>
      <c r="D19" s="11">
        <v>64731</v>
      </c>
      <c r="E19" s="38" t="s">
        <v>63</v>
      </c>
      <c r="F19" s="55">
        <v>45</v>
      </c>
      <c r="G19" s="56">
        <v>46</v>
      </c>
      <c r="H19" s="177">
        <v>91</v>
      </c>
      <c r="I19" s="44">
        <v>45</v>
      </c>
      <c r="J19" s="8">
        <v>41</v>
      </c>
      <c r="K19" s="83">
        <f>IF(SUM(I19:J19)=0,"",(SUM(I19:J19)))</f>
        <v>86</v>
      </c>
      <c r="L19" s="74">
        <f>IFERROR(IF(H19+K19=0,"",H19+K19),"")</f>
        <v>177</v>
      </c>
      <c r="M19" s="74">
        <f>IFERROR(RANK(L19,$L$3:$L$26,1)+SUMPRODUCT((L19=$L$3:$L$26)*(K19&gt;$K$3:$K$26)),"")</f>
        <v>17</v>
      </c>
      <c r="N19" s="68"/>
    </row>
    <row r="20" spans="1:14" ht="18.75" customHeight="1">
      <c r="A20" s="25" t="s">
        <v>5</v>
      </c>
      <c r="B20" s="3">
        <v>16</v>
      </c>
      <c r="C20" s="4">
        <v>0.57291666666666596</v>
      </c>
      <c r="D20" s="5">
        <v>65111</v>
      </c>
      <c r="E20" s="36" t="s">
        <v>62</v>
      </c>
      <c r="F20" s="51">
        <v>40</v>
      </c>
      <c r="G20" s="52">
        <v>48</v>
      </c>
      <c r="H20" s="178">
        <v>88</v>
      </c>
      <c r="I20" s="44">
        <v>45</v>
      </c>
      <c r="J20" s="8">
        <v>44</v>
      </c>
      <c r="K20" s="83">
        <f>IF(SUM(I20:J20)=0,"",(SUM(I20:J20)))</f>
        <v>89</v>
      </c>
      <c r="L20" s="74">
        <f>IFERROR(IF(H20+K20=0,"",H20+K20),"")</f>
        <v>177</v>
      </c>
      <c r="M20" s="74">
        <f>IFERROR(RANK(L20,$L$3:$L$26,1)+SUMPRODUCT((L20=$L$3:$L$26)*(K20&gt;$K$3:$K$26)),"")</f>
        <v>18</v>
      </c>
      <c r="N20" s="68"/>
    </row>
    <row r="21" spans="1:14" ht="18.75" customHeight="1">
      <c r="A21" s="25" t="s">
        <v>5</v>
      </c>
      <c r="B21" s="3">
        <v>16</v>
      </c>
      <c r="C21" s="4">
        <v>0.57291666666666596</v>
      </c>
      <c r="D21" s="5">
        <v>64987</v>
      </c>
      <c r="E21" s="36" t="s">
        <v>64</v>
      </c>
      <c r="F21" s="51">
        <v>43</v>
      </c>
      <c r="G21" s="52">
        <v>42</v>
      </c>
      <c r="H21" s="178">
        <v>85</v>
      </c>
      <c r="I21" s="42">
        <v>45</v>
      </c>
      <c r="J21" s="2">
        <v>47</v>
      </c>
      <c r="K21" s="84">
        <f>IF(SUM(I21:J21)=0,"",(SUM(I21:J21)))</f>
        <v>92</v>
      </c>
      <c r="L21" s="72">
        <f>IFERROR(IF(H21+K21=0,"",H21+K21),"")</f>
        <v>177</v>
      </c>
      <c r="M21" s="72">
        <f>IFERROR(RANK(L21,$L$3:$L$26,1)+SUMPRODUCT((L21=$L$3:$L$26)*(K21&gt;$K$3:$K$26)),"")</f>
        <v>19</v>
      </c>
      <c r="N21" s="66"/>
    </row>
    <row r="22" spans="1:14" ht="18.75" customHeight="1">
      <c r="A22" s="26" t="s">
        <v>5</v>
      </c>
      <c r="B22" s="13">
        <v>17</v>
      </c>
      <c r="C22" s="14">
        <v>0.57847222222222205</v>
      </c>
      <c r="D22" s="15">
        <v>65159</v>
      </c>
      <c r="E22" s="37" t="s">
        <v>68</v>
      </c>
      <c r="F22" s="53">
        <v>44</v>
      </c>
      <c r="G22" s="54">
        <v>48</v>
      </c>
      <c r="H22" s="179">
        <v>92</v>
      </c>
      <c r="I22" s="42">
        <v>42</v>
      </c>
      <c r="J22" s="2">
        <v>50</v>
      </c>
      <c r="K22" s="84">
        <f>IF(SUM(I22:J22)=0,"",(SUM(I22:J22)))</f>
        <v>92</v>
      </c>
      <c r="L22" s="72">
        <f>IFERROR(IF(H22+K22=0,"",H22+K22),"")</f>
        <v>184</v>
      </c>
      <c r="M22" s="72">
        <f>IFERROR(RANK(L22,$L$3:$L$26,1)+SUMPRODUCT((L22=$L$3:$L$26)*(K22&gt;$K$3:$K$26)),"")</f>
        <v>20</v>
      </c>
      <c r="N22" s="66"/>
    </row>
    <row r="23" spans="1:14" ht="18.75" customHeight="1">
      <c r="A23" s="27" t="s">
        <v>5</v>
      </c>
      <c r="B23" s="9">
        <v>18</v>
      </c>
      <c r="C23" s="10">
        <v>0.58402777777777704</v>
      </c>
      <c r="D23" s="11">
        <v>64865</v>
      </c>
      <c r="E23" s="38" t="s">
        <v>70</v>
      </c>
      <c r="F23" s="55">
        <v>49</v>
      </c>
      <c r="G23" s="56">
        <v>50</v>
      </c>
      <c r="H23" s="177">
        <v>99</v>
      </c>
      <c r="I23" s="46">
        <v>49</v>
      </c>
      <c r="J23" s="18">
        <v>44</v>
      </c>
      <c r="K23" s="87">
        <f>IF(SUM(I23:J23)=0,"",(SUM(I23:J23)))</f>
        <v>93</v>
      </c>
      <c r="L23" s="76">
        <f>IFERROR(IF(H23+K23=0,"",H23+K23),"")</f>
        <v>192</v>
      </c>
      <c r="M23" s="76">
        <f>IFERROR(RANK(L23,$L$3:$L$26,1)+SUMPRODUCT((L23=$L$3:$L$26)*(K23&gt;$K$3:$K$26)),"")</f>
        <v>21</v>
      </c>
      <c r="N23" s="70"/>
    </row>
    <row r="24" spans="1:14" ht="18.75" customHeight="1">
      <c r="A24" s="25" t="s">
        <v>5</v>
      </c>
      <c r="B24" s="3">
        <v>18</v>
      </c>
      <c r="C24" s="4">
        <v>0.58402777777777704</v>
      </c>
      <c r="D24" s="5">
        <v>65110</v>
      </c>
      <c r="E24" s="36" t="s">
        <v>69</v>
      </c>
      <c r="F24" s="51">
        <v>47</v>
      </c>
      <c r="G24" s="52">
        <v>46</v>
      </c>
      <c r="H24" s="178">
        <v>93</v>
      </c>
      <c r="I24" s="42">
        <v>50</v>
      </c>
      <c r="J24" s="2">
        <v>52</v>
      </c>
      <c r="K24" s="84">
        <f>IF(SUM(I24:J24)=0,"",(SUM(I24:J24)))</f>
        <v>102</v>
      </c>
      <c r="L24" s="72">
        <f>IFERROR(IF(H24+K24=0,"",H24+K24),"")</f>
        <v>195</v>
      </c>
      <c r="M24" s="72">
        <f>IFERROR(RANK(L24,$L$3:$L$26,1)+SUMPRODUCT((L24=$L$3:$L$26)*(K24&gt;$K$3:$K$26)),"")</f>
        <v>22</v>
      </c>
      <c r="N24" s="66"/>
    </row>
    <row r="25" spans="1:14" ht="18.75" customHeight="1">
      <c r="A25" s="25" t="s">
        <v>5</v>
      </c>
      <c r="B25" s="3">
        <v>14</v>
      </c>
      <c r="C25" s="4">
        <v>0.561805555555555</v>
      </c>
      <c r="D25" s="5">
        <v>64792</v>
      </c>
      <c r="E25" s="36" t="s">
        <v>59</v>
      </c>
      <c r="F25" s="51">
        <v>40</v>
      </c>
      <c r="G25" s="52">
        <v>41</v>
      </c>
      <c r="H25" s="178">
        <v>81</v>
      </c>
      <c r="I25" s="42"/>
      <c r="J25" s="2"/>
      <c r="K25" s="84" t="str">
        <f>IF(SUM(I25:J25)=0,"",(SUM(I25:J25)))</f>
        <v/>
      </c>
      <c r="L25" s="72">
        <v>999</v>
      </c>
      <c r="M25" s="72">
        <f>IFERROR(RANK(L25,$L$3:$L$26,1)+SUMPRODUCT((L25=$L$3:$L$26)*(K25&gt;$K$3:$K$26)),"")</f>
        <v>23</v>
      </c>
      <c r="N25" s="66" t="s">
        <v>372</v>
      </c>
    </row>
    <row r="26" spans="1:14" ht="18.75" customHeight="1" thickBot="1">
      <c r="A26" s="28" t="s">
        <v>5</v>
      </c>
      <c r="B26" s="7">
        <v>19</v>
      </c>
      <c r="C26" s="16">
        <v>0.58958333333333302</v>
      </c>
      <c r="D26" s="17">
        <v>65129</v>
      </c>
      <c r="E26" s="39" t="s">
        <v>73</v>
      </c>
      <c r="F26" s="57">
        <v>43</v>
      </c>
      <c r="G26" s="58">
        <v>47</v>
      </c>
      <c r="H26" s="180">
        <v>90</v>
      </c>
      <c r="I26" s="47"/>
      <c r="J26" s="34"/>
      <c r="K26" s="88" t="str">
        <f>IF(SUM(I26:J26)=0,"",(SUM(I26:J26)))</f>
        <v/>
      </c>
      <c r="L26" s="77" t="str">
        <f>IFERROR(IF(H26+K26=0,"",H26+K26),"")</f>
        <v/>
      </c>
      <c r="M26" s="77" t="str">
        <f>IFERROR(RANK(L26,$L$3:$L$26,1)+SUMPRODUCT((L26=$L$3:$L$26)*(K26&gt;$K$3:$K$26)),"")</f>
        <v/>
      </c>
      <c r="N26" s="71" t="s">
        <v>366</v>
      </c>
    </row>
    <row r="27" spans="1:14" ht="18.75" customHeight="1" thickBot="1">
      <c r="A27" s="22" t="s">
        <v>283</v>
      </c>
      <c r="B27" s="23" t="s">
        <v>284</v>
      </c>
      <c r="C27" s="23" t="s">
        <v>285</v>
      </c>
      <c r="D27" s="23" t="s">
        <v>270</v>
      </c>
      <c r="E27" s="35" t="s">
        <v>271</v>
      </c>
      <c r="F27" s="193" t="s">
        <v>264</v>
      </c>
      <c r="G27" s="194" t="s">
        <v>265</v>
      </c>
      <c r="H27" s="194" t="s">
        <v>354</v>
      </c>
      <c r="I27" s="80" t="s">
        <v>264</v>
      </c>
      <c r="J27" s="122" t="s">
        <v>265</v>
      </c>
      <c r="K27" s="90" t="s">
        <v>354</v>
      </c>
      <c r="L27" s="91" t="s">
        <v>355</v>
      </c>
      <c r="M27" s="91" t="s">
        <v>267</v>
      </c>
      <c r="N27" s="92" t="s">
        <v>288</v>
      </c>
    </row>
    <row r="28" spans="1:14" ht="18.75" customHeight="1" thickTop="1">
      <c r="A28" s="123" t="s">
        <v>280</v>
      </c>
      <c r="B28" s="124">
        <v>1</v>
      </c>
      <c r="C28" s="125">
        <v>0.48958333333333331</v>
      </c>
      <c r="D28" s="126">
        <v>64306</v>
      </c>
      <c r="E28" s="127" t="s">
        <v>77</v>
      </c>
      <c r="F28" s="128">
        <v>38</v>
      </c>
      <c r="G28" s="129">
        <v>40</v>
      </c>
      <c r="H28" s="183">
        <v>78</v>
      </c>
      <c r="I28" s="201">
        <v>33</v>
      </c>
      <c r="J28" s="200">
        <v>34</v>
      </c>
      <c r="K28" s="150">
        <f>IF(SUM(I28:J28)=0,"",(SUM(I28:J28)))</f>
        <v>67</v>
      </c>
      <c r="L28" s="151">
        <f>IFERROR(IF(H28+K28=0,"",H28+K28),"")</f>
        <v>145</v>
      </c>
      <c r="M28" s="151">
        <f>IFERROR(RANK(L28,$L$28:$L$71,1)+SUMPRODUCT((L28=$L$28:$L$71)*(K28&gt;$K$28:$K$71)),"")</f>
        <v>1</v>
      </c>
      <c r="N28" s="225" t="s">
        <v>367</v>
      </c>
    </row>
    <row r="29" spans="1:14" ht="18.75" customHeight="1">
      <c r="A29" s="132" t="s">
        <v>280</v>
      </c>
      <c r="B29" s="133">
        <v>2</v>
      </c>
      <c r="C29" s="134">
        <v>0.49513888888888885</v>
      </c>
      <c r="D29" s="135">
        <v>64022</v>
      </c>
      <c r="E29" s="136" t="s">
        <v>83</v>
      </c>
      <c r="F29" s="137">
        <v>37</v>
      </c>
      <c r="G29" s="138">
        <v>37</v>
      </c>
      <c r="H29" s="174">
        <v>74</v>
      </c>
      <c r="I29" s="204">
        <v>37</v>
      </c>
      <c r="J29" s="152">
        <v>34</v>
      </c>
      <c r="K29" s="153">
        <f>IF(SUM(I29:J29)=0,"",(SUM(I29:J29)))</f>
        <v>71</v>
      </c>
      <c r="L29" s="154">
        <f>IFERROR(IF(H29+K29=0,"",H29+K29),"")</f>
        <v>145</v>
      </c>
      <c r="M29" s="154">
        <f>IFERROR(RANK(L29,$L$28:$L$71,1)+SUMPRODUCT((L29=$L$28:$L$71)*(K29&gt;$K$28:$K$71)),"")</f>
        <v>2</v>
      </c>
      <c r="N29" s="140" t="s">
        <v>368</v>
      </c>
    </row>
    <row r="30" spans="1:14" ht="18.75" customHeight="1">
      <c r="A30" s="132" t="s">
        <v>280</v>
      </c>
      <c r="B30" s="133">
        <v>3</v>
      </c>
      <c r="C30" s="134">
        <v>0.50069444444444444</v>
      </c>
      <c r="D30" s="135">
        <v>64135</v>
      </c>
      <c r="E30" s="136" t="s">
        <v>80</v>
      </c>
      <c r="F30" s="137">
        <v>39</v>
      </c>
      <c r="G30" s="138">
        <v>44</v>
      </c>
      <c r="H30" s="174">
        <v>83</v>
      </c>
      <c r="I30" s="204">
        <v>33</v>
      </c>
      <c r="J30" s="152">
        <v>32</v>
      </c>
      <c r="K30" s="153">
        <f>IF(SUM(I30:J30)=0,"",(SUM(I30:J30)))</f>
        <v>65</v>
      </c>
      <c r="L30" s="154">
        <f>IFERROR(IF(H30+K30=0,"",H30+K30),"")</f>
        <v>148</v>
      </c>
      <c r="M30" s="154">
        <f>IFERROR(RANK(L30,$L$28:$L$71,1)+SUMPRODUCT((L30=$L$28:$L$71)*(K30&gt;$K$28:$K$71)),"")</f>
        <v>3</v>
      </c>
      <c r="N30" s="140" t="s">
        <v>369</v>
      </c>
    </row>
    <row r="31" spans="1:14" ht="18.75" customHeight="1">
      <c r="A31" s="205" t="s">
        <v>280</v>
      </c>
      <c r="B31" s="206">
        <v>5</v>
      </c>
      <c r="C31" s="207">
        <v>0.51180555555555496</v>
      </c>
      <c r="D31" s="208">
        <v>64852</v>
      </c>
      <c r="E31" s="209" t="s">
        <v>95</v>
      </c>
      <c r="F31" s="210">
        <v>40</v>
      </c>
      <c r="G31" s="212">
        <v>39</v>
      </c>
      <c r="H31" s="227">
        <v>79</v>
      </c>
      <c r="I31" s="213">
        <v>37</v>
      </c>
      <c r="J31" s="211">
        <v>35</v>
      </c>
      <c r="K31" s="214">
        <f>IF(SUM(I31:J31)=0,"",(SUM(I31:J31)))</f>
        <v>72</v>
      </c>
      <c r="L31" s="215">
        <f>IFERROR(IF(H31+K31=0,"",H31+K31),"")</f>
        <v>151</v>
      </c>
      <c r="M31" s="215">
        <f>IFERROR(RANK(L31,$L$28:$L$71,1)+SUMPRODUCT((L31=$L$28:$L$71)*(K31&gt;$K$28:$K$71)),"")</f>
        <v>4</v>
      </c>
      <c r="N31" s="216" t="s">
        <v>370</v>
      </c>
    </row>
    <row r="32" spans="1:14" ht="18.75" customHeight="1">
      <c r="A32" s="228" t="s">
        <v>280</v>
      </c>
      <c r="B32" s="229">
        <v>2</v>
      </c>
      <c r="C32" s="230">
        <v>0.49513888888888885</v>
      </c>
      <c r="D32" s="231">
        <v>64942</v>
      </c>
      <c r="E32" s="232" t="s">
        <v>86</v>
      </c>
      <c r="F32" s="233">
        <v>45</v>
      </c>
      <c r="G32" s="234">
        <v>34</v>
      </c>
      <c r="H32" s="235">
        <v>79</v>
      </c>
      <c r="I32" s="236">
        <v>36</v>
      </c>
      <c r="J32" s="237">
        <v>37</v>
      </c>
      <c r="K32" s="238">
        <f>IF(SUM(I32:J32)=0,"",(SUM(I32:J32)))</f>
        <v>73</v>
      </c>
      <c r="L32" s="239">
        <f>IFERROR(IF(H32+K32=0,"",H32+K32),"")</f>
        <v>152</v>
      </c>
      <c r="M32" s="239">
        <f>IFERROR(RANK(L32,$L$28:$L$71,1)+SUMPRODUCT((L32=$L$28:$L$71)*(K32&gt;$K$28:$K$71)),"")</f>
        <v>5</v>
      </c>
      <c r="N32" s="240" t="s">
        <v>371</v>
      </c>
    </row>
    <row r="33" spans="1:14" ht="18.75" customHeight="1">
      <c r="A33" s="25" t="s">
        <v>6</v>
      </c>
      <c r="B33" s="3">
        <v>1</v>
      </c>
      <c r="C33" s="4">
        <v>0.48958333333333331</v>
      </c>
      <c r="D33" s="5">
        <v>64111</v>
      </c>
      <c r="E33" s="36" t="s">
        <v>76</v>
      </c>
      <c r="F33" s="51">
        <v>40</v>
      </c>
      <c r="G33" s="52">
        <v>39</v>
      </c>
      <c r="H33" s="178">
        <v>79</v>
      </c>
      <c r="I33" s="42">
        <v>41</v>
      </c>
      <c r="J33" s="2">
        <v>34</v>
      </c>
      <c r="K33" s="84">
        <f>IF(SUM(I33:J33)=0,"",(SUM(I33:J33)))</f>
        <v>75</v>
      </c>
      <c r="L33" s="72">
        <f>IFERROR(IF(H33+K33=0,"",H33+K33),"")</f>
        <v>154</v>
      </c>
      <c r="M33" s="72">
        <f>IFERROR(RANK(L33,$L$28:$L$71,1)+SUMPRODUCT((L33=$L$28:$L$71)*(K33&gt;$K$28:$K$71)),"")</f>
        <v>6</v>
      </c>
      <c r="N33" s="66"/>
    </row>
    <row r="34" spans="1:14" ht="18.75" customHeight="1">
      <c r="A34" s="25" t="s">
        <v>280</v>
      </c>
      <c r="B34" s="3">
        <v>1</v>
      </c>
      <c r="C34" s="4">
        <v>0.48958333333333331</v>
      </c>
      <c r="D34" s="5">
        <v>64863</v>
      </c>
      <c r="E34" s="36" t="s">
        <v>78</v>
      </c>
      <c r="F34" s="51">
        <v>38</v>
      </c>
      <c r="G34" s="52">
        <v>37</v>
      </c>
      <c r="H34" s="178">
        <v>75</v>
      </c>
      <c r="I34" s="42">
        <v>39</v>
      </c>
      <c r="J34" s="2">
        <v>40</v>
      </c>
      <c r="K34" s="84">
        <f>IF(SUM(I34:J34)=0,"",(SUM(I34:J34)))</f>
        <v>79</v>
      </c>
      <c r="L34" s="72">
        <f>IFERROR(IF(H34+K34=0,"",H34+K34),"")</f>
        <v>154</v>
      </c>
      <c r="M34" s="72">
        <f>IFERROR(RANK(L34,$L$28:$L$71,1)+SUMPRODUCT((L34=$L$28:$L$71)*(K34&gt;$K$28:$K$71)),"")</f>
        <v>7</v>
      </c>
      <c r="N34" s="66"/>
    </row>
    <row r="35" spans="1:14" ht="18.75" customHeight="1">
      <c r="A35" s="26" t="s">
        <v>280</v>
      </c>
      <c r="B35" s="13">
        <v>2</v>
      </c>
      <c r="C35" s="14">
        <v>0.49513888888888885</v>
      </c>
      <c r="D35" s="15">
        <v>64316</v>
      </c>
      <c r="E35" s="37" t="s">
        <v>85</v>
      </c>
      <c r="F35" s="53">
        <v>42</v>
      </c>
      <c r="G35" s="54">
        <v>38</v>
      </c>
      <c r="H35" s="179">
        <v>80</v>
      </c>
      <c r="I35" s="43">
        <v>39</v>
      </c>
      <c r="J35" s="12">
        <v>37</v>
      </c>
      <c r="K35" s="85">
        <f>IF(SUM(I35:J35)=0,"",(SUM(I35:J35)))</f>
        <v>76</v>
      </c>
      <c r="L35" s="73">
        <f>IFERROR(IF(H35+K35=0,"",H35+K35),"")</f>
        <v>156</v>
      </c>
      <c r="M35" s="73">
        <f>IFERROR(RANK(L35,$L$28:$L$71,1)+SUMPRODUCT((L35=$L$28:$L$71)*(K35&gt;$K$28:$K$71)),"")</f>
        <v>8</v>
      </c>
      <c r="N35" s="67"/>
    </row>
    <row r="36" spans="1:14" ht="18.75" customHeight="1">
      <c r="A36" s="29" t="s">
        <v>280</v>
      </c>
      <c r="B36" s="19">
        <v>4</v>
      </c>
      <c r="C36" s="20">
        <v>0.50624999999999998</v>
      </c>
      <c r="D36" s="21">
        <v>64723</v>
      </c>
      <c r="E36" s="40" t="s">
        <v>91</v>
      </c>
      <c r="F36" s="59">
        <v>42</v>
      </c>
      <c r="G36" s="60">
        <v>41</v>
      </c>
      <c r="H36" s="181">
        <v>83</v>
      </c>
      <c r="I36" s="46">
        <v>37</v>
      </c>
      <c r="J36" s="18">
        <v>37</v>
      </c>
      <c r="K36" s="87">
        <f>IF(SUM(I36:J36)=0,"",(SUM(I36:J36)))</f>
        <v>74</v>
      </c>
      <c r="L36" s="76">
        <f>IFERROR(IF(H36+K36=0,"",H36+K36),"")</f>
        <v>157</v>
      </c>
      <c r="M36" s="76">
        <f>IFERROR(RANK(L36,$L$28:$L$71,1)+SUMPRODUCT((L36=$L$28:$L$71)*(K36&gt;$K$28:$K$71)),"")</f>
        <v>9</v>
      </c>
      <c r="N36" s="70"/>
    </row>
    <row r="37" spans="1:14" ht="18.75" customHeight="1">
      <c r="A37" s="25" t="s">
        <v>280</v>
      </c>
      <c r="B37" s="3">
        <v>3</v>
      </c>
      <c r="C37" s="4">
        <v>0.50069444444444444</v>
      </c>
      <c r="D37" s="5">
        <v>64550</v>
      </c>
      <c r="E37" s="36" t="s">
        <v>88</v>
      </c>
      <c r="F37" s="51">
        <v>42</v>
      </c>
      <c r="G37" s="52">
        <v>40</v>
      </c>
      <c r="H37" s="178">
        <v>82</v>
      </c>
      <c r="I37" s="42">
        <v>37</v>
      </c>
      <c r="J37" s="2">
        <v>39</v>
      </c>
      <c r="K37" s="84">
        <f>IF(SUM(I37:J37)=0,"",(SUM(I37:J37)))</f>
        <v>76</v>
      </c>
      <c r="L37" s="72">
        <f>IFERROR(IF(H37+K37=0,"",H37+K37),"")</f>
        <v>158</v>
      </c>
      <c r="M37" s="72">
        <f>IFERROR(RANK(L37,$L$28:$L$71,1)+SUMPRODUCT((L37=$L$28:$L$71)*(K37&gt;$K$28:$K$71)),"")</f>
        <v>10</v>
      </c>
      <c r="N37" s="66"/>
    </row>
    <row r="38" spans="1:14" ht="18.75" customHeight="1">
      <c r="A38" s="25" t="s">
        <v>280</v>
      </c>
      <c r="B38" s="3">
        <v>3</v>
      </c>
      <c r="C38" s="4">
        <v>0.50069444444444444</v>
      </c>
      <c r="D38" s="5">
        <v>63987</v>
      </c>
      <c r="E38" s="36" t="s">
        <v>81</v>
      </c>
      <c r="F38" s="51">
        <v>42</v>
      </c>
      <c r="G38" s="52">
        <v>38</v>
      </c>
      <c r="H38" s="178">
        <v>80</v>
      </c>
      <c r="I38" s="42">
        <v>40</v>
      </c>
      <c r="J38" s="2">
        <v>38</v>
      </c>
      <c r="K38" s="84">
        <f>IF(SUM(I38:J38)=0,"",(SUM(I38:J38)))</f>
        <v>78</v>
      </c>
      <c r="L38" s="72">
        <f>IFERROR(IF(H38+K38=0,"",H38+K38),"")</f>
        <v>158</v>
      </c>
      <c r="M38" s="72">
        <f>IFERROR(RANK(L38,$L$28:$L$71,1)+SUMPRODUCT((L38=$L$28:$L$71)*(K38&gt;$K$28:$K$71)),"")</f>
        <v>11</v>
      </c>
      <c r="N38" s="66"/>
    </row>
    <row r="39" spans="1:14" ht="18.75" customHeight="1">
      <c r="A39" s="26" t="s">
        <v>280</v>
      </c>
      <c r="B39" s="13">
        <v>6</v>
      </c>
      <c r="C39" s="14">
        <v>0.51736111111111105</v>
      </c>
      <c r="D39" s="15">
        <v>64066</v>
      </c>
      <c r="E39" s="37" t="s">
        <v>97</v>
      </c>
      <c r="F39" s="53">
        <v>40</v>
      </c>
      <c r="G39" s="54">
        <v>37</v>
      </c>
      <c r="H39" s="179">
        <v>77</v>
      </c>
      <c r="I39" s="43">
        <v>41</v>
      </c>
      <c r="J39" s="12">
        <v>40</v>
      </c>
      <c r="K39" s="85">
        <f>IF(SUM(I39:J39)=0,"",(SUM(I39:J39)))</f>
        <v>81</v>
      </c>
      <c r="L39" s="73">
        <f>IFERROR(IF(H39+K39=0,"",H39+K39),"")</f>
        <v>158</v>
      </c>
      <c r="M39" s="73">
        <f>IFERROR(RANK(L39,$L$28:$L$71,1)+SUMPRODUCT((L39=$L$28:$L$71)*(K39&gt;$K$28:$K$71)),"")</f>
        <v>12</v>
      </c>
      <c r="N39" s="67"/>
    </row>
    <row r="40" spans="1:14" ht="18.75" customHeight="1">
      <c r="A40" s="29" t="s">
        <v>280</v>
      </c>
      <c r="B40" s="19">
        <v>4</v>
      </c>
      <c r="C40" s="20">
        <v>0.50624999999999998</v>
      </c>
      <c r="D40" s="21">
        <v>64818</v>
      </c>
      <c r="E40" s="40" t="s">
        <v>87</v>
      </c>
      <c r="F40" s="59">
        <v>42</v>
      </c>
      <c r="G40" s="60">
        <v>40</v>
      </c>
      <c r="H40" s="181">
        <v>82</v>
      </c>
      <c r="I40" s="46">
        <v>41</v>
      </c>
      <c r="J40" s="18">
        <v>36</v>
      </c>
      <c r="K40" s="87">
        <f>IF(SUM(I40:J40)=0,"",(SUM(I40:J40)))</f>
        <v>77</v>
      </c>
      <c r="L40" s="76">
        <f>IFERROR(IF(H40+K40=0,"",H40+K40),"")</f>
        <v>159</v>
      </c>
      <c r="M40" s="76">
        <f>IFERROR(RANK(L40,$L$28:$L$71,1)+SUMPRODUCT((L40=$L$28:$L$71)*(K40&gt;$K$28:$K$71)),"")</f>
        <v>13</v>
      </c>
      <c r="N40" s="70"/>
    </row>
    <row r="41" spans="1:14" ht="18.75" customHeight="1">
      <c r="A41" s="25" t="s">
        <v>280</v>
      </c>
      <c r="B41" s="3">
        <v>2</v>
      </c>
      <c r="C41" s="4">
        <v>0.49513888888888885</v>
      </c>
      <c r="D41" s="5">
        <v>64136</v>
      </c>
      <c r="E41" s="36" t="s">
        <v>84</v>
      </c>
      <c r="F41" s="51">
        <v>39</v>
      </c>
      <c r="G41" s="52">
        <v>41</v>
      </c>
      <c r="H41" s="178">
        <v>80</v>
      </c>
      <c r="I41" s="42">
        <v>41</v>
      </c>
      <c r="J41" s="2">
        <v>39</v>
      </c>
      <c r="K41" s="84">
        <f>IF(SUM(I41:J41)=0,"",(SUM(I41:J41)))</f>
        <v>80</v>
      </c>
      <c r="L41" s="72">
        <f>IFERROR(IF(H41+K41=0,"",H41+K41),"")</f>
        <v>160</v>
      </c>
      <c r="M41" s="72">
        <f>IFERROR(RANK(L41,$L$28:$L$71,1)+SUMPRODUCT((L41=$L$28:$L$71)*(K41&gt;$K$28:$K$71)),"")</f>
        <v>14</v>
      </c>
      <c r="N41" s="66"/>
    </row>
    <row r="42" spans="1:14" ht="18.75" customHeight="1">
      <c r="A42" s="25" t="s">
        <v>280</v>
      </c>
      <c r="B42" s="3">
        <v>7</v>
      </c>
      <c r="C42" s="4">
        <v>0.52291666666666603</v>
      </c>
      <c r="D42" s="5">
        <v>64860</v>
      </c>
      <c r="E42" s="36" t="s">
        <v>100</v>
      </c>
      <c r="F42" s="51">
        <v>40</v>
      </c>
      <c r="G42" s="52">
        <v>43</v>
      </c>
      <c r="H42" s="178">
        <v>83</v>
      </c>
      <c r="I42" s="42">
        <v>42</v>
      </c>
      <c r="J42" s="2">
        <v>36</v>
      </c>
      <c r="K42" s="84">
        <f>IF(SUM(I42:J42)=0,"",(SUM(I42:J42)))</f>
        <v>78</v>
      </c>
      <c r="L42" s="72">
        <f>IFERROR(IF(H42+K42=0,"",H42+K42),"")</f>
        <v>161</v>
      </c>
      <c r="M42" s="72">
        <f>IFERROR(RANK(L42,$L$28:$L$71,1)+SUMPRODUCT((L42=$L$28:$L$71)*(K42&gt;$K$28:$K$71)),"")</f>
        <v>15</v>
      </c>
      <c r="N42" s="66"/>
    </row>
    <row r="43" spans="1:14" ht="18.75" customHeight="1">
      <c r="A43" s="26" t="s">
        <v>280</v>
      </c>
      <c r="B43" s="13">
        <v>4</v>
      </c>
      <c r="C43" s="14">
        <v>0.50624999999999998</v>
      </c>
      <c r="D43" s="15">
        <v>64463</v>
      </c>
      <c r="E43" s="37" t="s">
        <v>89</v>
      </c>
      <c r="F43" s="53">
        <v>41</v>
      </c>
      <c r="G43" s="54">
        <v>42</v>
      </c>
      <c r="H43" s="179">
        <v>83</v>
      </c>
      <c r="I43" s="43">
        <v>40</v>
      </c>
      <c r="J43" s="12">
        <v>39</v>
      </c>
      <c r="K43" s="85">
        <f>IF(SUM(I43:J43)=0,"",(SUM(I43:J43)))</f>
        <v>79</v>
      </c>
      <c r="L43" s="73">
        <f>IFERROR(IF(H43+K43=0,"",H43+K43),"")</f>
        <v>162</v>
      </c>
      <c r="M43" s="73">
        <f>IFERROR(RANK(L43,$L$28:$L$71,1)+SUMPRODUCT((L43=$L$28:$L$71)*(K43&gt;$K$28:$K$71)),"")</f>
        <v>16</v>
      </c>
      <c r="N43" s="67"/>
    </row>
    <row r="44" spans="1:14" ht="18.75" customHeight="1">
      <c r="A44" s="29" t="s">
        <v>280</v>
      </c>
      <c r="B44" s="19">
        <v>9</v>
      </c>
      <c r="C44" s="20">
        <v>0.53402777777777799</v>
      </c>
      <c r="D44" s="21">
        <v>63637</v>
      </c>
      <c r="E44" s="40" t="s">
        <v>110</v>
      </c>
      <c r="F44" s="59">
        <v>40</v>
      </c>
      <c r="G44" s="60">
        <v>41</v>
      </c>
      <c r="H44" s="181">
        <v>81</v>
      </c>
      <c r="I44" s="46">
        <v>42</v>
      </c>
      <c r="J44" s="18">
        <v>39</v>
      </c>
      <c r="K44" s="87">
        <f>IF(SUM(I44:J44)=0,"",(SUM(I44:J44)))</f>
        <v>81</v>
      </c>
      <c r="L44" s="76">
        <f>IFERROR(IF(H44+K44=0,"",H44+K44),"")</f>
        <v>162</v>
      </c>
      <c r="M44" s="76">
        <f>IFERROR(RANK(L44,$L$28:$L$71,1)+SUMPRODUCT((L44=$L$28:$L$71)*(K44&gt;$K$28:$K$71)),"")</f>
        <v>17</v>
      </c>
      <c r="N44" s="70"/>
    </row>
    <row r="45" spans="1:14" ht="18.75" customHeight="1">
      <c r="A45" s="25" t="s">
        <v>280</v>
      </c>
      <c r="B45" s="3">
        <v>5</v>
      </c>
      <c r="C45" s="4">
        <v>0.51180555555555496</v>
      </c>
      <c r="D45" s="5">
        <v>64677</v>
      </c>
      <c r="E45" s="36" t="s">
        <v>92</v>
      </c>
      <c r="F45" s="51">
        <v>43</v>
      </c>
      <c r="G45" s="52">
        <v>45</v>
      </c>
      <c r="H45" s="178">
        <v>88</v>
      </c>
      <c r="I45" s="42">
        <v>38</v>
      </c>
      <c r="J45" s="2">
        <v>38</v>
      </c>
      <c r="K45" s="84">
        <f>IF(SUM(I45:J45)=0,"",(SUM(I45:J45)))</f>
        <v>76</v>
      </c>
      <c r="L45" s="72">
        <f>IFERROR(IF(H45+K45=0,"",H45+K45),"")</f>
        <v>164</v>
      </c>
      <c r="M45" s="72">
        <f>IFERROR(RANK(L45,$L$28:$L$71,1)+SUMPRODUCT((L45=$L$28:$L$71)*(K45&gt;$K$28:$K$71)),"")</f>
        <v>18</v>
      </c>
      <c r="N45" s="66"/>
    </row>
    <row r="46" spans="1:14" ht="18.75" customHeight="1">
      <c r="A46" s="25" t="s">
        <v>280</v>
      </c>
      <c r="B46" s="3">
        <v>4</v>
      </c>
      <c r="C46" s="4">
        <v>0.50624999999999998</v>
      </c>
      <c r="D46" s="5">
        <v>64737</v>
      </c>
      <c r="E46" s="36" t="s">
        <v>90</v>
      </c>
      <c r="F46" s="51">
        <v>43</v>
      </c>
      <c r="G46" s="52">
        <v>41</v>
      </c>
      <c r="H46" s="178">
        <v>84</v>
      </c>
      <c r="I46" s="42">
        <v>40</v>
      </c>
      <c r="J46" s="2">
        <v>40</v>
      </c>
      <c r="K46" s="84">
        <f>IF(SUM(I46:J46)=0,"",(SUM(I46:J46)))</f>
        <v>80</v>
      </c>
      <c r="L46" s="72">
        <f>IFERROR(IF(H46+K46=0,"",H46+K46),"")</f>
        <v>164</v>
      </c>
      <c r="M46" s="72">
        <f>IFERROR(RANK(L46,$L$28:$L$71,1)+SUMPRODUCT((L46=$L$28:$L$71)*(K46&gt;$K$28:$K$71)),"")</f>
        <v>19</v>
      </c>
      <c r="N46" s="66"/>
    </row>
    <row r="47" spans="1:14" ht="18.75" customHeight="1">
      <c r="A47" s="26" t="s">
        <v>280</v>
      </c>
      <c r="B47" s="13">
        <v>5</v>
      </c>
      <c r="C47" s="14">
        <v>0.51180555555555496</v>
      </c>
      <c r="D47" s="15">
        <v>65189</v>
      </c>
      <c r="E47" s="37" t="s">
        <v>93</v>
      </c>
      <c r="F47" s="53">
        <v>43</v>
      </c>
      <c r="G47" s="54">
        <v>41</v>
      </c>
      <c r="H47" s="179">
        <v>84</v>
      </c>
      <c r="I47" s="43">
        <v>39</v>
      </c>
      <c r="J47" s="12">
        <v>41</v>
      </c>
      <c r="K47" s="85">
        <f>IF(SUM(I47:J47)=0,"",(SUM(I47:J47)))</f>
        <v>80</v>
      </c>
      <c r="L47" s="73">
        <f>IFERROR(IF(H47+K47=0,"",H47+K47),"")</f>
        <v>164</v>
      </c>
      <c r="M47" s="73">
        <v>20</v>
      </c>
      <c r="N47" s="67"/>
    </row>
    <row r="48" spans="1:14" ht="18.75" customHeight="1">
      <c r="A48" s="29" t="s">
        <v>280</v>
      </c>
      <c r="B48" s="19">
        <v>3</v>
      </c>
      <c r="C48" s="20">
        <v>0.50069444444444444</v>
      </c>
      <c r="D48" s="21">
        <v>64563</v>
      </c>
      <c r="E48" s="40" t="s">
        <v>82</v>
      </c>
      <c r="F48" s="59">
        <v>40</v>
      </c>
      <c r="G48" s="60">
        <v>42</v>
      </c>
      <c r="H48" s="181">
        <v>82</v>
      </c>
      <c r="I48" s="46">
        <v>43</v>
      </c>
      <c r="J48" s="18">
        <v>39</v>
      </c>
      <c r="K48" s="87">
        <f>IF(SUM(I48:J48)=0,"",(SUM(I48:J48)))</f>
        <v>82</v>
      </c>
      <c r="L48" s="76">
        <f>IFERROR(IF(H48+K48=0,"",H48+K48),"")</f>
        <v>164</v>
      </c>
      <c r="M48" s="76">
        <f>IFERROR(RANK(L48,$L$28:$L$71,1)+SUMPRODUCT((L48=$L$28:$L$71)*(K48&gt;$K$28:$K$71)),"")</f>
        <v>21</v>
      </c>
      <c r="N48" s="70"/>
    </row>
    <row r="49" spans="1:14" ht="18.75" customHeight="1">
      <c r="A49" s="25" t="s">
        <v>280</v>
      </c>
      <c r="B49" s="3">
        <v>11</v>
      </c>
      <c r="C49" s="4">
        <v>0.54513888888888895</v>
      </c>
      <c r="D49" s="5">
        <v>65067</v>
      </c>
      <c r="E49" s="36" t="s">
        <v>117</v>
      </c>
      <c r="F49" s="51">
        <v>42</v>
      </c>
      <c r="G49" s="52">
        <v>40</v>
      </c>
      <c r="H49" s="178">
        <v>82</v>
      </c>
      <c r="I49" s="42">
        <v>46</v>
      </c>
      <c r="J49" s="2">
        <v>37</v>
      </c>
      <c r="K49" s="84">
        <f>IF(SUM(I49:J49)=0,"",(SUM(I49:J49)))</f>
        <v>83</v>
      </c>
      <c r="L49" s="72">
        <f>IFERROR(IF(H49+K49=0,"",H49+K49),"")</f>
        <v>165</v>
      </c>
      <c r="M49" s="72">
        <f>IFERROR(RANK(L49,$L$28:$L$71,1)+SUMPRODUCT((L49=$L$28:$L$71)*(K49&gt;$K$28:$K$71)),"")</f>
        <v>22</v>
      </c>
      <c r="N49" s="66"/>
    </row>
    <row r="50" spans="1:14" ht="18.75" customHeight="1">
      <c r="A50" s="25" t="s">
        <v>280</v>
      </c>
      <c r="B50" s="3">
        <v>5</v>
      </c>
      <c r="C50" s="4">
        <v>0.51180555555555496</v>
      </c>
      <c r="D50" s="5">
        <v>64775</v>
      </c>
      <c r="E50" s="36" t="s">
        <v>94</v>
      </c>
      <c r="F50" s="51">
        <v>44</v>
      </c>
      <c r="G50" s="52">
        <v>43</v>
      </c>
      <c r="H50" s="178">
        <v>87</v>
      </c>
      <c r="I50" s="42">
        <v>40</v>
      </c>
      <c r="J50" s="2">
        <v>40</v>
      </c>
      <c r="K50" s="84">
        <f>IF(SUM(I50:J50)=0,"",(SUM(I50:J50)))</f>
        <v>80</v>
      </c>
      <c r="L50" s="72">
        <f>IFERROR(IF(H50+K50=0,"",H50+K50),"")</f>
        <v>167</v>
      </c>
      <c r="M50" s="72">
        <f>IFERROR(RANK(L50,$L$28:$L$71,1)+SUMPRODUCT((L50=$L$28:$L$71)*(K50&gt;$K$28:$K$71)),"")</f>
        <v>23</v>
      </c>
      <c r="N50" s="66"/>
    </row>
    <row r="51" spans="1:14" ht="18.75" customHeight="1">
      <c r="A51" s="26" t="s">
        <v>280</v>
      </c>
      <c r="B51" s="13">
        <v>6</v>
      </c>
      <c r="C51" s="14">
        <v>0.51736111111111105</v>
      </c>
      <c r="D51" s="15">
        <v>64675</v>
      </c>
      <c r="E51" s="37" t="s">
        <v>96</v>
      </c>
      <c r="F51" s="53">
        <v>42</v>
      </c>
      <c r="G51" s="54">
        <v>44</v>
      </c>
      <c r="H51" s="179">
        <v>86</v>
      </c>
      <c r="I51" s="43">
        <v>42</v>
      </c>
      <c r="J51" s="12">
        <v>39</v>
      </c>
      <c r="K51" s="85">
        <f>IF(SUM(I51:J51)=0,"",(SUM(I51:J51)))</f>
        <v>81</v>
      </c>
      <c r="L51" s="73">
        <f>IFERROR(IF(H51+K51=0,"",H51+K51),"")</f>
        <v>167</v>
      </c>
      <c r="M51" s="73">
        <f>IFERROR(RANK(L51,$L$28:$L$71,1)+SUMPRODUCT((L51=$L$28:$L$71)*(K51&gt;$K$28:$K$71)),"")</f>
        <v>24</v>
      </c>
      <c r="N51" s="67"/>
    </row>
    <row r="52" spans="1:14" ht="18.75" customHeight="1">
      <c r="A52" s="29" t="s">
        <v>280</v>
      </c>
      <c r="B52" s="19">
        <v>1</v>
      </c>
      <c r="C52" s="20">
        <v>0.48958333333333331</v>
      </c>
      <c r="D52" s="21">
        <v>65145</v>
      </c>
      <c r="E52" s="40" t="s">
        <v>79</v>
      </c>
      <c r="F52" s="59">
        <v>42</v>
      </c>
      <c r="G52" s="60">
        <v>44</v>
      </c>
      <c r="H52" s="181">
        <v>86</v>
      </c>
      <c r="I52" s="46">
        <v>42</v>
      </c>
      <c r="J52" s="18">
        <v>41</v>
      </c>
      <c r="K52" s="87">
        <f>IF(SUM(I52:J52)=0,"",(SUM(I52:J52)))</f>
        <v>83</v>
      </c>
      <c r="L52" s="76">
        <f>IFERROR(IF(H52+K52=0,"",H52+K52),"")</f>
        <v>169</v>
      </c>
      <c r="M52" s="76">
        <f>IFERROR(RANK(L52,$L$28:$L$71,1)+SUMPRODUCT((L52=$L$28:$L$71)*(K52&gt;$K$28:$K$71)),"")</f>
        <v>25</v>
      </c>
      <c r="N52" s="70"/>
    </row>
    <row r="53" spans="1:14" ht="18.75" customHeight="1">
      <c r="A53" s="25" t="s">
        <v>280</v>
      </c>
      <c r="B53" s="3">
        <v>8</v>
      </c>
      <c r="C53" s="4">
        <v>0.52847222222222201</v>
      </c>
      <c r="D53" s="5">
        <v>65090</v>
      </c>
      <c r="E53" s="36" t="s">
        <v>107</v>
      </c>
      <c r="F53" s="51">
        <v>45</v>
      </c>
      <c r="G53" s="52">
        <v>40</v>
      </c>
      <c r="H53" s="178">
        <v>85</v>
      </c>
      <c r="I53" s="42">
        <v>39</v>
      </c>
      <c r="J53" s="2">
        <v>46</v>
      </c>
      <c r="K53" s="84">
        <f>IF(SUM(I53:J53)=0,"",(SUM(I53:J53)))</f>
        <v>85</v>
      </c>
      <c r="L53" s="72">
        <f>IFERROR(IF(H53+K53=0,"",H53+K53),"")</f>
        <v>170</v>
      </c>
      <c r="M53" s="72">
        <f>IFERROR(RANK(L53,$L$28:$L$71,1)+SUMPRODUCT((L53=$L$28:$L$71)*(K53&gt;$K$28:$K$71)),"")</f>
        <v>26</v>
      </c>
      <c r="N53" s="66"/>
    </row>
    <row r="54" spans="1:14" ht="18.75" customHeight="1">
      <c r="A54" s="25" t="s">
        <v>280</v>
      </c>
      <c r="B54" s="3">
        <v>7</v>
      </c>
      <c r="C54" s="4">
        <v>0.52291666666666603</v>
      </c>
      <c r="D54" s="5">
        <v>65073</v>
      </c>
      <c r="E54" s="36" t="s">
        <v>101</v>
      </c>
      <c r="F54" s="51">
        <v>46</v>
      </c>
      <c r="G54" s="52">
        <v>43</v>
      </c>
      <c r="H54" s="178">
        <v>89</v>
      </c>
      <c r="I54" s="42">
        <v>40</v>
      </c>
      <c r="J54" s="2">
        <v>42</v>
      </c>
      <c r="K54" s="84">
        <f>IF(SUM(I54:J54)=0,"",(SUM(I54:J54)))</f>
        <v>82</v>
      </c>
      <c r="L54" s="72">
        <f>IFERROR(IF(H54+K54=0,"",H54+K54),"")</f>
        <v>171</v>
      </c>
      <c r="M54" s="72">
        <f>IFERROR(RANK(L54,$L$28:$L$71,1)+SUMPRODUCT((L54=$L$28:$L$71)*(K54&gt;$K$28:$K$71)),"")</f>
        <v>27</v>
      </c>
      <c r="N54" s="66"/>
    </row>
    <row r="55" spans="1:14" ht="18.75" customHeight="1">
      <c r="A55" s="26" t="s">
        <v>280</v>
      </c>
      <c r="B55" s="13">
        <v>8</v>
      </c>
      <c r="C55" s="14">
        <v>0.52847222222222201</v>
      </c>
      <c r="D55" s="15">
        <v>64052</v>
      </c>
      <c r="E55" s="37" t="s">
        <v>105</v>
      </c>
      <c r="F55" s="53">
        <v>48</v>
      </c>
      <c r="G55" s="54">
        <v>43</v>
      </c>
      <c r="H55" s="179">
        <v>91</v>
      </c>
      <c r="I55" s="43">
        <v>41</v>
      </c>
      <c r="J55" s="12">
        <v>40</v>
      </c>
      <c r="K55" s="85">
        <f>IF(SUM(I55:J55)=0,"",(SUM(I55:J55)))</f>
        <v>81</v>
      </c>
      <c r="L55" s="73">
        <f>IFERROR(IF(H55+K55=0,"",H55+K55),"")</f>
        <v>172</v>
      </c>
      <c r="M55" s="73">
        <f>IFERROR(RANK(L55,$L$28:$L$71,1)+SUMPRODUCT((L55=$L$28:$L$71)*(K55&gt;$K$28:$K$71)),"")</f>
        <v>28</v>
      </c>
      <c r="N55" s="67"/>
    </row>
    <row r="56" spans="1:14" ht="18.75" customHeight="1">
      <c r="A56" s="29" t="s">
        <v>280</v>
      </c>
      <c r="B56" s="19">
        <v>8</v>
      </c>
      <c r="C56" s="20">
        <v>0.52847222222222201</v>
      </c>
      <c r="D56" s="21">
        <v>63664</v>
      </c>
      <c r="E56" s="40" t="s">
        <v>106</v>
      </c>
      <c r="F56" s="59">
        <v>45</v>
      </c>
      <c r="G56" s="60">
        <v>43</v>
      </c>
      <c r="H56" s="181">
        <v>88</v>
      </c>
      <c r="I56" s="46">
        <v>42</v>
      </c>
      <c r="J56" s="18">
        <v>42</v>
      </c>
      <c r="K56" s="87">
        <f>IF(SUM(I56:J56)=0,"",(SUM(I56:J56)))</f>
        <v>84</v>
      </c>
      <c r="L56" s="76">
        <f>IFERROR(IF(H56+K56=0,"",H56+K56),"")</f>
        <v>172</v>
      </c>
      <c r="M56" s="76">
        <f>IFERROR(RANK(L56,$L$28:$L$71,1)+SUMPRODUCT((L56=$L$28:$L$71)*(K56&gt;$K$28:$K$71)),"")</f>
        <v>29</v>
      </c>
      <c r="N56" s="70"/>
    </row>
    <row r="57" spans="1:14" ht="18.75" customHeight="1">
      <c r="A57" s="25" t="s">
        <v>280</v>
      </c>
      <c r="B57" s="3">
        <v>6</v>
      </c>
      <c r="C57" s="4">
        <v>0.51736111111111105</v>
      </c>
      <c r="D57" s="5">
        <v>64726</v>
      </c>
      <c r="E57" s="36" t="s">
        <v>99</v>
      </c>
      <c r="F57" s="51">
        <v>47</v>
      </c>
      <c r="G57" s="52">
        <v>46</v>
      </c>
      <c r="H57" s="178">
        <v>93</v>
      </c>
      <c r="I57" s="42">
        <v>40</v>
      </c>
      <c r="J57" s="2">
        <v>41</v>
      </c>
      <c r="K57" s="84">
        <f>IF(SUM(I57:J57)=0,"",(SUM(I57:J57)))</f>
        <v>81</v>
      </c>
      <c r="L57" s="72">
        <f>IFERROR(IF(H57+K57=0,"",H57+K57),"")</f>
        <v>174</v>
      </c>
      <c r="M57" s="72">
        <f>IFERROR(RANK(L57,$L$28:$L$71,1)+SUMPRODUCT((L57=$L$28:$L$71)*(K57&gt;$K$28:$K$71)),"")</f>
        <v>30</v>
      </c>
      <c r="N57" s="66"/>
    </row>
    <row r="58" spans="1:14" ht="18.75" customHeight="1">
      <c r="A58" s="25" t="s">
        <v>280</v>
      </c>
      <c r="B58" s="3">
        <v>8</v>
      </c>
      <c r="C58" s="4">
        <v>0.52847222222222201</v>
      </c>
      <c r="D58" s="5">
        <v>64608</v>
      </c>
      <c r="E58" s="36" t="s">
        <v>104</v>
      </c>
      <c r="F58" s="51">
        <v>50</v>
      </c>
      <c r="G58" s="52">
        <v>46</v>
      </c>
      <c r="H58" s="178">
        <v>96</v>
      </c>
      <c r="I58" s="42">
        <v>40</v>
      </c>
      <c r="J58" s="2">
        <v>41</v>
      </c>
      <c r="K58" s="84">
        <f>IF(SUM(I58:J58)=0,"",(SUM(I58:J58)))</f>
        <v>81</v>
      </c>
      <c r="L58" s="72">
        <f>IFERROR(IF(H58+K58=0,"",H58+K58),"")</f>
        <v>177</v>
      </c>
      <c r="M58" s="72">
        <f>IFERROR(RANK(L58,$L$28:$L$71,1)+SUMPRODUCT((L58=$L$28:$L$71)*(K58&gt;$K$28:$K$71)),"")</f>
        <v>31</v>
      </c>
      <c r="N58" s="66"/>
    </row>
    <row r="59" spans="1:14" ht="18.75" customHeight="1">
      <c r="A59" s="26" t="s">
        <v>280</v>
      </c>
      <c r="B59" s="13">
        <v>10</v>
      </c>
      <c r="C59" s="14">
        <v>0.53958333333333297</v>
      </c>
      <c r="D59" s="15">
        <v>65016</v>
      </c>
      <c r="E59" s="37" t="s">
        <v>114</v>
      </c>
      <c r="F59" s="53">
        <v>46</v>
      </c>
      <c r="G59" s="54">
        <v>44</v>
      </c>
      <c r="H59" s="179">
        <v>90</v>
      </c>
      <c r="I59" s="43">
        <v>45</v>
      </c>
      <c r="J59" s="12">
        <v>42</v>
      </c>
      <c r="K59" s="85">
        <f>IF(SUM(I59:J59)=0,"",(SUM(I59:J59)))</f>
        <v>87</v>
      </c>
      <c r="L59" s="73">
        <f>IFERROR(IF(H59+K59=0,"",H59+K59),"")</f>
        <v>177</v>
      </c>
      <c r="M59" s="73">
        <f>IFERROR(RANK(L59,$L$28:$L$71,1)+SUMPRODUCT((L59=$L$28:$L$71)*(K59&gt;$K$28:$K$71)),"")</f>
        <v>32</v>
      </c>
      <c r="N59" s="67"/>
    </row>
    <row r="60" spans="1:14" ht="18.75" customHeight="1">
      <c r="A60" s="29" t="s">
        <v>280</v>
      </c>
      <c r="B60" s="19">
        <v>6</v>
      </c>
      <c r="C60" s="20">
        <v>0.51736111111111105</v>
      </c>
      <c r="D60" s="21">
        <v>64629</v>
      </c>
      <c r="E60" s="40" t="s">
        <v>98</v>
      </c>
      <c r="F60" s="59">
        <v>45</v>
      </c>
      <c r="G60" s="60">
        <v>43</v>
      </c>
      <c r="H60" s="181">
        <v>88</v>
      </c>
      <c r="I60" s="46">
        <v>45</v>
      </c>
      <c r="J60" s="18">
        <v>44</v>
      </c>
      <c r="K60" s="87">
        <f>IF(SUM(I60:J60)=0,"",(SUM(I60:J60)))</f>
        <v>89</v>
      </c>
      <c r="L60" s="76">
        <f>IFERROR(IF(H60+K60=0,"",H60+K60),"")</f>
        <v>177</v>
      </c>
      <c r="M60" s="76">
        <f>IFERROR(RANK(L60,$L$28:$L$71,1)+SUMPRODUCT((L60=$L$28:$L$71)*(K60&gt;$K$28:$K$71)),"")</f>
        <v>33</v>
      </c>
      <c r="N60" s="70"/>
    </row>
    <row r="61" spans="1:14" ht="18.75" customHeight="1">
      <c r="A61" s="25" t="s">
        <v>280</v>
      </c>
      <c r="B61" s="3">
        <v>9</v>
      </c>
      <c r="C61" s="4">
        <v>0.53402777777777799</v>
      </c>
      <c r="D61" s="5">
        <v>63963</v>
      </c>
      <c r="E61" s="36" t="s">
        <v>111</v>
      </c>
      <c r="F61" s="51">
        <v>42</v>
      </c>
      <c r="G61" s="52">
        <v>47</v>
      </c>
      <c r="H61" s="178">
        <v>89</v>
      </c>
      <c r="I61" s="42">
        <v>46</v>
      </c>
      <c r="J61" s="2">
        <v>44</v>
      </c>
      <c r="K61" s="84">
        <f>IF(SUM(I61:J61)=0,"",(SUM(I61:J61)))</f>
        <v>90</v>
      </c>
      <c r="L61" s="72">
        <f>IFERROR(IF(H61+K61=0,"",H61+K61),"")</f>
        <v>179</v>
      </c>
      <c r="M61" s="72">
        <f>IFERROR(RANK(L61,$L$28:$L$71,1)+SUMPRODUCT((L61=$L$28:$L$71)*(K61&gt;$K$28:$K$71)),"")</f>
        <v>34</v>
      </c>
      <c r="N61" s="66"/>
    </row>
    <row r="62" spans="1:14" ht="18.75" customHeight="1">
      <c r="A62" s="25" t="s">
        <v>280</v>
      </c>
      <c r="B62" s="3">
        <v>11</v>
      </c>
      <c r="C62" s="4">
        <v>0.54513888888888895</v>
      </c>
      <c r="D62" s="5">
        <v>65021</v>
      </c>
      <c r="E62" s="36" t="s">
        <v>119</v>
      </c>
      <c r="F62" s="51">
        <v>48</v>
      </c>
      <c r="G62" s="52">
        <v>46</v>
      </c>
      <c r="H62" s="178">
        <v>94</v>
      </c>
      <c r="I62" s="42">
        <v>44</v>
      </c>
      <c r="J62" s="2">
        <v>47</v>
      </c>
      <c r="K62" s="84">
        <f>IF(SUM(I62:J62)=0,"",(SUM(I62:J62)))</f>
        <v>91</v>
      </c>
      <c r="L62" s="72">
        <f>IFERROR(IF(H62+K62=0,"",H62+K62),"")</f>
        <v>185</v>
      </c>
      <c r="M62" s="72">
        <f>IFERROR(RANK(L62,$L$28:$L$71,1)+SUMPRODUCT((L62=$L$28:$L$71)*(K62&gt;$K$28:$K$71)),"")</f>
        <v>35</v>
      </c>
      <c r="N62" s="66"/>
    </row>
    <row r="63" spans="1:14" ht="18.75" customHeight="1">
      <c r="A63" s="26" t="s">
        <v>280</v>
      </c>
      <c r="B63" s="13">
        <v>9</v>
      </c>
      <c r="C63" s="14">
        <v>0.53402777777777799</v>
      </c>
      <c r="D63" s="15">
        <v>64617</v>
      </c>
      <c r="E63" s="37" t="s">
        <v>108</v>
      </c>
      <c r="F63" s="53">
        <v>48</v>
      </c>
      <c r="G63" s="54">
        <v>41</v>
      </c>
      <c r="H63" s="179">
        <v>89</v>
      </c>
      <c r="I63" s="43">
        <v>51</v>
      </c>
      <c r="J63" s="12">
        <v>46</v>
      </c>
      <c r="K63" s="85">
        <f>IF(SUM(I63:J63)=0,"",(SUM(I63:J63)))</f>
        <v>97</v>
      </c>
      <c r="L63" s="73">
        <f>IFERROR(IF(H63+K63=0,"",H63+K63),"")</f>
        <v>186</v>
      </c>
      <c r="M63" s="73">
        <f>IFERROR(RANK(L63,$L$28:$L$71,1)+SUMPRODUCT((L63=$L$28:$L$71)*(K63&gt;$K$28:$K$71)),"")</f>
        <v>36</v>
      </c>
      <c r="N63" s="67"/>
    </row>
    <row r="64" spans="1:14" ht="18.75" customHeight="1">
      <c r="A64" s="29" t="s">
        <v>280</v>
      </c>
      <c r="B64" s="19">
        <v>10</v>
      </c>
      <c r="C64" s="20">
        <v>0.53958333333333297</v>
      </c>
      <c r="D64" s="21">
        <v>64854</v>
      </c>
      <c r="E64" s="40" t="s">
        <v>113</v>
      </c>
      <c r="F64" s="59">
        <v>53</v>
      </c>
      <c r="G64" s="60">
        <v>51</v>
      </c>
      <c r="H64" s="181">
        <v>104</v>
      </c>
      <c r="I64" s="46">
        <v>48</v>
      </c>
      <c r="J64" s="18">
        <v>44</v>
      </c>
      <c r="K64" s="87">
        <f>IF(SUM(I64:J64)=0,"",(SUM(I64:J64)))</f>
        <v>92</v>
      </c>
      <c r="L64" s="76">
        <f>IFERROR(IF(H64+K64=0,"",H64+K64),"")</f>
        <v>196</v>
      </c>
      <c r="M64" s="76">
        <f>IFERROR(RANK(L64,$L$28:$L$71,1)+SUMPRODUCT((L64=$L$28:$L$71)*(K64&gt;$K$28:$K$71)),"")</f>
        <v>37</v>
      </c>
      <c r="N64" s="70"/>
    </row>
    <row r="65" spans="1:14" ht="18.75" customHeight="1">
      <c r="A65" s="25" t="s">
        <v>280</v>
      </c>
      <c r="B65" s="3">
        <v>7</v>
      </c>
      <c r="C65" s="4">
        <v>0.52291666666666603</v>
      </c>
      <c r="D65" s="5">
        <v>65062</v>
      </c>
      <c r="E65" s="36" t="s">
        <v>103</v>
      </c>
      <c r="F65" s="51">
        <v>52</v>
      </c>
      <c r="G65" s="52">
        <v>50</v>
      </c>
      <c r="H65" s="178">
        <v>102</v>
      </c>
      <c r="I65" s="42">
        <v>47</v>
      </c>
      <c r="J65" s="2">
        <v>47</v>
      </c>
      <c r="K65" s="84">
        <f>IF(SUM(I65:J65)=0,"",(SUM(I65:J65)))</f>
        <v>94</v>
      </c>
      <c r="L65" s="72">
        <f>IFERROR(IF(H65+K65=0,"",H65+K65),"")</f>
        <v>196</v>
      </c>
      <c r="M65" s="72">
        <f>IFERROR(RANK(L65,$L$28:$L$71,1)+SUMPRODUCT((L65=$L$28:$L$71)*(K65&gt;$K$28:$K$71)),"")</f>
        <v>38</v>
      </c>
      <c r="N65" s="66"/>
    </row>
    <row r="66" spans="1:14" ht="18.75" customHeight="1">
      <c r="A66" s="25" t="s">
        <v>280</v>
      </c>
      <c r="B66" s="3">
        <v>11</v>
      </c>
      <c r="C66" s="4">
        <v>0.54513888888888895</v>
      </c>
      <c r="D66" s="5">
        <v>65135</v>
      </c>
      <c r="E66" s="36" t="s">
        <v>118</v>
      </c>
      <c r="F66" s="51">
        <v>52</v>
      </c>
      <c r="G66" s="52">
        <v>50</v>
      </c>
      <c r="H66" s="178">
        <v>102</v>
      </c>
      <c r="I66" s="42">
        <v>49</v>
      </c>
      <c r="J66" s="2">
        <v>47</v>
      </c>
      <c r="K66" s="84">
        <f>IF(SUM(I66:J66)=0,"",(SUM(I66:J66)))</f>
        <v>96</v>
      </c>
      <c r="L66" s="72">
        <f>IFERROR(IF(H66+K66=0,"",H66+K66),"")</f>
        <v>198</v>
      </c>
      <c r="M66" s="72">
        <f>IFERROR(RANK(L66,$L$28:$L$71,1)+SUMPRODUCT((L66=$L$28:$L$71)*(K66&gt;$K$28:$K$71)),"")</f>
        <v>39</v>
      </c>
      <c r="N66" s="66"/>
    </row>
    <row r="67" spans="1:14" ht="18.75" customHeight="1">
      <c r="A67" s="26" t="s">
        <v>280</v>
      </c>
      <c r="B67" s="13">
        <v>10</v>
      </c>
      <c r="C67" s="14">
        <v>0.53958333333333297</v>
      </c>
      <c r="D67" s="15">
        <v>64802</v>
      </c>
      <c r="E67" s="37" t="s">
        <v>112</v>
      </c>
      <c r="F67" s="53">
        <v>53</v>
      </c>
      <c r="G67" s="54">
        <v>52</v>
      </c>
      <c r="H67" s="179">
        <v>105</v>
      </c>
      <c r="I67" s="43">
        <v>53</v>
      </c>
      <c r="J67" s="12">
        <v>48</v>
      </c>
      <c r="K67" s="85">
        <f>IF(SUM(I67:J67)=0,"",(SUM(I67:J67)))</f>
        <v>101</v>
      </c>
      <c r="L67" s="73">
        <f>IFERROR(IF(H67+K67=0,"",H67+K67),"")</f>
        <v>206</v>
      </c>
      <c r="M67" s="73">
        <f>IFERROR(RANK(L67,$L$28:$L$71,1)+SUMPRODUCT((L67=$L$28:$L$71)*(K67&gt;$K$28:$K$71)),"")</f>
        <v>40</v>
      </c>
      <c r="N67" s="67"/>
    </row>
    <row r="68" spans="1:14" ht="18.75" customHeight="1">
      <c r="A68" s="29" t="s">
        <v>280</v>
      </c>
      <c r="B68" s="19">
        <v>11</v>
      </c>
      <c r="C68" s="20">
        <v>0.54513888888888895</v>
      </c>
      <c r="D68" s="21">
        <v>64979</v>
      </c>
      <c r="E68" s="40" t="s">
        <v>116</v>
      </c>
      <c r="F68" s="59">
        <v>55</v>
      </c>
      <c r="G68" s="60">
        <v>55</v>
      </c>
      <c r="H68" s="181">
        <v>110</v>
      </c>
      <c r="I68" s="46">
        <v>50</v>
      </c>
      <c r="J68" s="18">
        <v>48</v>
      </c>
      <c r="K68" s="87">
        <f>IF(SUM(I68:J68)=0,"",(SUM(I68:J68)))</f>
        <v>98</v>
      </c>
      <c r="L68" s="76">
        <f>IFERROR(IF(H68+K68=0,"",H68+K68),"")</f>
        <v>208</v>
      </c>
      <c r="M68" s="76">
        <f>IFERROR(RANK(L68,$L$28:$L$71,1)+SUMPRODUCT((L68=$L$28:$L$71)*(K68&gt;$K$28:$K$71)),"")</f>
        <v>41</v>
      </c>
      <c r="N68" s="70"/>
    </row>
    <row r="69" spans="1:14" ht="18.75" customHeight="1">
      <c r="A69" s="25" t="s">
        <v>280</v>
      </c>
      <c r="B69" s="3">
        <v>7</v>
      </c>
      <c r="C69" s="4">
        <v>0.52291666666666603</v>
      </c>
      <c r="D69" s="5">
        <v>65219</v>
      </c>
      <c r="E69" s="36" t="s">
        <v>102</v>
      </c>
      <c r="F69" s="51">
        <v>61</v>
      </c>
      <c r="G69" s="52">
        <v>51</v>
      </c>
      <c r="H69" s="178">
        <v>112</v>
      </c>
      <c r="I69" s="42">
        <v>55</v>
      </c>
      <c r="J69" s="2">
        <v>46</v>
      </c>
      <c r="K69" s="84">
        <f>IF(SUM(I69:J69)=0,"",(SUM(I69:J69)))</f>
        <v>101</v>
      </c>
      <c r="L69" s="72">
        <f>IFERROR(IF(H69+K69=0,"",H69+K69),"")</f>
        <v>213</v>
      </c>
      <c r="M69" s="72">
        <f>IFERROR(RANK(L69,$L$28:$L$71,1)+SUMPRODUCT((L69=$L$28:$L$71)*(K69&gt;$K$28:$K$71)),"")</f>
        <v>42</v>
      </c>
      <c r="N69" s="66"/>
    </row>
    <row r="70" spans="1:14" ht="18.75" customHeight="1">
      <c r="A70" s="25" t="s">
        <v>280</v>
      </c>
      <c r="B70" s="3">
        <v>10</v>
      </c>
      <c r="C70" s="4">
        <v>0.53958333333333297</v>
      </c>
      <c r="D70" s="5">
        <v>65083</v>
      </c>
      <c r="E70" s="36" t="s">
        <v>115</v>
      </c>
      <c r="F70" s="51">
        <v>59</v>
      </c>
      <c r="G70" s="52">
        <v>56</v>
      </c>
      <c r="H70" s="178">
        <v>115</v>
      </c>
      <c r="I70" s="42">
        <v>49</v>
      </c>
      <c r="J70" s="2">
        <v>50</v>
      </c>
      <c r="K70" s="84">
        <f>IF(SUM(I70:J70)=0,"",(SUM(I70:J70)))</f>
        <v>99</v>
      </c>
      <c r="L70" s="72">
        <f>IFERROR(IF(H70+K70=0,"",H70+K70),"")</f>
        <v>214</v>
      </c>
      <c r="M70" s="72">
        <f>IFERROR(RANK(L70,$L$28:$L$71,1)+SUMPRODUCT((L70=$L$28:$L$71)*(K70&gt;$K$28:$K$71)),"")</f>
        <v>43</v>
      </c>
      <c r="N70" s="66"/>
    </row>
    <row r="71" spans="1:14" ht="18.75" customHeight="1" thickBot="1">
      <c r="A71" s="30" t="s">
        <v>280</v>
      </c>
      <c r="B71" s="31">
        <v>9</v>
      </c>
      <c r="C71" s="32">
        <v>0.53402777777777799</v>
      </c>
      <c r="D71" s="33">
        <v>65160</v>
      </c>
      <c r="E71" s="41" t="s">
        <v>109</v>
      </c>
      <c r="F71" s="61">
        <v>63</v>
      </c>
      <c r="G71" s="62">
        <v>54</v>
      </c>
      <c r="H71" s="184">
        <v>117</v>
      </c>
      <c r="I71" s="47">
        <v>56</v>
      </c>
      <c r="J71" s="34">
        <v>56</v>
      </c>
      <c r="K71" s="88">
        <f>IF(SUM(I71:J71)=0,"",(SUM(I71:J71)))</f>
        <v>112</v>
      </c>
      <c r="L71" s="77">
        <f>IFERROR(IF(H71+K71=0,"",H71+K71),"")</f>
        <v>229</v>
      </c>
      <c r="M71" s="77">
        <f>IFERROR(RANK(L71,$L$28:$L$71,1)+SUMPRODUCT((L71=$L$28:$L$71)*(K71&gt;$K$28:$K$71)),"")</f>
        <v>44</v>
      </c>
      <c r="N71" s="71"/>
    </row>
    <row r="72" spans="1:14" ht="18.75" customHeight="1">
      <c r="A72" s="217" t="s">
        <v>281</v>
      </c>
      <c r="B72" s="218">
        <v>14</v>
      </c>
      <c r="C72" s="219">
        <v>0.561805555555555</v>
      </c>
      <c r="D72" s="220">
        <v>65151</v>
      </c>
      <c r="E72" s="221" t="s">
        <v>128</v>
      </c>
      <c r="F72" s="222">
        <v>36</v>
      </c>
      <c r="G72" s="223">
        <v>37</v>
      </c>
      <c r="H72" s="173">
        <v>73</v>
      </c>
      <c r="I72" s="224">
        <v>36</v>
      </c>
      <c r="J72" s="149">
        <v>33</v>
      </c>
      <c r="K72" s="150">
        <f>IF(SUM(I72:J72)=0,"",(SUM(I72:J72)))</f>
        <v>69</v>
      </c>
      <c r="L72" s="151">
        <f>IFERROR(IF(H72+K72=0,"",H72+K72),"")</f>
        <v>142</v>
      </c>
      <c r="M72" s="151">
        <f>IFERROR(RANK(L72,$L$72:$L$99,1)+SUMPRODUCT((L72=$L$72:$L$99)*(K72&gt;$K$72:$K$99)),"")</f>
        <v>1</v>
      </c>
      <c r="N72" s="225" t="s">
        <v>367</v>
      </c>
    </row>
    <row r="73" spans="1:14" ht="18.75" customHeight="1">
      <c r="A73" s="132" t="s">
        <v>281</v>
      </c>
      <c r="B73" s="133">
        <v>13</v>
      </c>
      <c r="C73" s="134">
        <v>0.55625000000000002</v>
      </c>
      <c r="D73" s="135">
        <v>64827</v>
      </c>
      <c r="E73" s="136" t="s">
        <v>124</v>
      </c>
      <c r="F73" s="137">
        <v>40</v>
      </c>
      <c r="G73" s="138">
        <v>36</v>
      </c>
      <c r="H73" s="174">
        <v>76</v>
      </c>
      <c r="I73" s="204">
        <v>40</v>
      </c>
      <c r="J73" s="152">
        <v>35</v>
      </c>
      <c r="K73" s="153">
        <f>IF(SUM(I73:J73)=0,"",(SUM(I73:J73)))</f>
        <v>75</v>
      </c>
      <c r="L73" s="154">
        <f>IFERROR(IF(H73+K73=0,"",H73+K73),"")</f>
        <v>151</v>
      </c>
      <c r="M73" s="154">
        <f>IFERROR(RANK(L73,$L$72:$L$99,1)+SUMPRODUCT((L73=$L$72:$L$99)*(K73&gt;$K$72:$K$99)),"")</f>
        <v>2</v>
      </c>
      <c r="N73" s="140" t="s">
        <v>368</v>
      </c>
    </row>
    <row r="74" spans="1:14" ht="18.75" customHeight="1">
      <c r="A74" s="132" t="s">
        <v>281</v>
      </c>
      <c r="B74" s="133">
        <v>16</v>
      </c>
      <c r="C74" s="134">
        <v>0.57291666666666596</v>
      </c>
      <c r="D74" s="135">
        <v>63768</v>
      </c>
      <c r="E74" s="136" t="s">
        <v>134</v>
      </c>
      <c r="F74" s="137">
        <v>40</v>
      </c>
      <c r="G74" s="138">
        <v>36</v>
      </c>
      <c r="H74" s="174">
        <v>76</v>
      </c>
      <c r="I74" s="204">
        <v>36</v>
      </c>
      <c r="J74" s="152">
        <v>39</v>
      </c>
      <c r="K74" s="153">
        <f>IF(SUM(I74:J74)=0,"",(SUM(I74:J74)))</f>
        <v>75</v>
      </c>
      <c r="L74" s="154">
        <f>IFERROR(IF(H74+K74=0,"",H74+K74),"")</f>
        <v>151</v>
      </c>
      <c r="M74" s="154">
        <v>3</v>
      </c>
      <c r="N74" s="140" t="s">
        <v>369</v>
      </c>
    </row>
    <row r="75" spans="1:14" ht="18.75" customHeight="1">
      <c r="A75" s="26" t="s">
        <v>281</v>
      </c>
      <c r="B75" s="13">
        <v>12</v>
      </c>
      <c r="C75" s="14">
        <v>0.55069444444444404</v>
      </c>
      <c r="D75" s="15">
        <v>64099</v>
      </c>
      <c r="E75" s="37" t="s">
        <v>120</v>
      </c>
      <c r="F75" s="53">
        <v>43</v>
      </c>
      <c r="G75" s="54">
        <v>37</v>
      </c>
      <c r="H75" s="179">
        <v>80</v>
      </c>
      <c r="I75" s="43">
        <v>36</v>
      </c>
      <c r="J75" s="12">
        <v>37</v>
      </c>
      <c r="K75" s="85">
        <f>IF(SUM(I75:J75)=0,"",(SUM(I75:J75)))</f>
        <v>73</v>
      </c>
      <c r="L75" s="73">
        <f>IFERROR(IF(H75+K75=0,"",H75+K75),"")</f>
        <v>153</v>
      </c>
      <c r="M75" s="73">
        <f>IFERROR(RANK(L75,$L$72:$L$99,1)+SUMPRODUCT((L75=$L$72:$L$99)*(K75&gt;$K$72:$K$99)),"")</f>
        <v>4</v>
      </c>
      <c r="N75" s="67"/>
    </row>
    <row r="76" spans="1:14" ht="18.75" customHeight="1">
      <c r="A76" s="27" t="s">
        <v>281</v>
      </c>
      <c r="B76" s="9">
        <v>13</v>
      </c>
      <c r="C76" s="10">
        <v>0.55625000000000002</v>
      </c>
      <c r="D76" s="11">
        <v>65137</v>
      </c>
      <c r="E76" s="38" t="s">
        <v>126</v>
      </c>
      <c r="F76" s="55">
        <v>40</v>
      </c>
      <c r="G76" s="56">
        <v>41</v>
      </c>
      <c r="H76" s="177">
        <v>81</v>
      </c>
      <c r="I76" s="44">
        <v>38</v>
      </c>
      <c r="J76" s="8">
        <v>35</v>
      </c>
      <c r="K76" s="83">
        <f>IF(SUM(I76:J76)=0,"",(SUM(I76:J76)))</f>
        <v>73</v>
      </c>
      <c r="L76" s="74">
        <f>IFERROR(IF(H76+K76=0,"",H76+K76),"")</f>
        <v>154</v>
      </c>
      <c r="M76" s="74">
        <f>IFERROR(RANK(L76,$L$72:$L$99,1)+SUMPRODUCT((L76=$L$72:$L$99)*(K76&gt;$K$72:$K$99)),"")</f>
        <v>5</v>
      </c>
      <c r="N76" s="68"/>
    </row>
    <row r="77" spans="1:14" ht="18.75" customHeight="1">
      <c r="A77" s="25" t="s">
        <v>281</v>
      </c>
      <c r="B77" s="3">
        <v>15</v>
      </c>
      <c r="C77" s="4">
        <v>0.56736111111111098</v>
      </c>
      <c r="D77" s="5">
        <v>63096</v>
      </c>
      <c r="E77" s="36" t="s">
        <v>131</v>
      </c>
      <c r="F77" s="51">
        <v>38</v>
      </c>
      <c r="G77" s="52">
        <v>39</v>
      </c>
      <c r="H77" s="178">
        <v>77</v>
      </c>
      <c r="I77" s="42">
        <v>40</v>
      </c>
      <c r="J77" s="2">
        <v>37</v>
      </c>
      <c r="K77" s="84">
        <f>IF(SUM(I77:J77)=0,"",(SUM(I77:J77)))</f>
        <v>77</v>
      </c>
      <c r="L77" s="72">
        <f>IFERROR(IF(H77+K77=0,"",H77+K77),"")</f>
        <v>154</v>
      </c>
      <c r="M77" s="72">
        <f>IFERROR(RANK(L77,$L$72:$L$99,1)+SUMPRODUCT((L77=$L$72:$L$99)*(K77&gt;$K$72:$K$99)),"")</f>
        <v>6</v>
      </c>
      <c r="N77" s="66"/>
    </row>
    <row r="78" spans="1:14" ht="18.75" customHeight="1">
      <c r="A78" s="25" t="s">
        <v>281</v>
      </c>
      <c r="B78" s="3">
        <v>12</v>
      </c>
      <c r="C78" s="4">
        <v>0.55069444444444404</v>
      </c>
      <c r="D78" s="5">
        <v>64701</v>
      </c>
      <c r="E78" s="36" t="s">
        <v>122</v>
      </c>
      <c r="F78" s="51">
        <v>44</v>
      </c>
      <c r="G78" s="52">
        <v>38</v>
      </c>
      <c r="H78" s="178">
        <v>82</v>
      </c>
      <c r="I78" s="42">
        <v>36</v>
      </c>
      <c r="J78" s="2">
        <v>37</v>
      </c>
      <c r="K78" s="84">
        <f>IF(SUM(I78:J78)=0,"",(SUM(I78:J78)))</f>
        <v>73</v>
      </c>
      <c r="L78" s="72">
        <f>IFERROR(IF(H78+K78=0,"",H78+K78),"")</f>
        <v>155</v>
      </c>
      <c r="M78" s="72">
        <f>IFERROR(RANK(L78,$L$72:$L$99,1)+SUMPRODUCT((L78=$L$72:$L$99)*(K78&gt;$K$72:$K$99)),"")</f>
        <v>7</v>
      </c>
      <c r="N78" s="66"/>
    </row>
    <row r="79" spans="1:14" ht="18.75" customHeight="1">
      <c r="A79" s="26" t="s">
        <v>281</v>
      </c>
      <c r="B79" s="13">
        <v>12</v>
      </c>
      <c r="C79" s="14">
        <v>0.55069444444444404</v>
      </c>
      <c r="D79" s="15">
        <v>64444</v>
      </c>
      <c r="E79" s="37" t="s">
        <v>123</v>
      </c>
      <c r="F79" s="53">
        <v>44</v>
      </c>
      <c r="G79" s="54">
        <v>36</v>
      </c>
      <c r="H79" s="179">
        <v>80</v>
      </c>
      <c r="I79" s="43">
        <v>38</v>
      </c>
      <c r="J79" s="12">
        <v>38</v>
      </c>
      <c r="K79" s="85">
        <f>IF(SUM(I79:J79)=0,"",(SUM(I79:J79)))</f>
        <v>76</v>
      </c>
      <c r="L79" s="73">
        <f>IFERROR(IF(H79+K79=0,"",H79+K79),"")</f>
        <v>156</v>
      </c>
      <c r="M79" s="73">
        <f>IFERROR(RANK(L79,$L$72:$L$99,1)+SUMPRODUCT((L79=$L$72:$L$99)*(K79&gt;$K$72:$K$99)),"")</f>
        <v>8</v>
      </c>
      <c r="N79" s="67"/>
    </row>
    <row r="80" spans="1:14" ht="18.75" customHeight="1">
      <c r="A80" s="29" t="s">
        <v>281</v>
      </c>
      <c r="B80" s="19">
        <v>14</v>
      </c>
      <c r="C80" s="20">
        <v>0.561805555555555</v>
      </c>
      <c r="D80" s="21">
        <v>63246</v>
      </c>
      <c r="E80" s="40" t="s">
        <v>127</v>
      </c>
      <c r="F80" s="59">
        <v>40</v>
      </c>
      <c r="G80" s="60">
        <v>38</v>
      </c>
      <c r="H80" s="181">
        <v>78</v>
      </c>
      <c r="I80" s="46">
        <v>38</v>
      </c>
      <c r="J80" s="18">
        <v>40</v>
      </c>
      <c r="K80" s="87">
        <f>IF(SUM(I80:J80)=0,"",(SUM(I80:J80)))</f>
        <v>78</v>
      </c>
      <c r="L80" s="76">
        <f>IFERROR(IF(H80+K80=0,"",H80+K80),"")</f>
        <v>156</v>
      </c>
      <c r="M80" s="76">
        <f>IFERROR(RANK(L80,$L$72:$L$99,1)+SUMPRODUCT((L80=$L$72:$L$99)*(K80&gt;$K$72:$K$99)),"")</f>
        <v>9</v>
      </c>
      <c r="N80" s="70"/>
    </row>
    <row r="81" spans="1:14" ht="18.75" customHeight="1">
      <c r="A81" s="25" t="s">
        <v>281</v>
      </c>
      <c r="B81" s="3">
        <v>12</v>
      </c>
      <c r="C81" s="4">
        <v>0.55069444444444404</v>
      </c>
      <c r="D81" s="5">
        <v>64369</v>
      </c>
      <c r="E81" s="36" t="s">
        <v>121</v>
      </c>
      <c r="F81" s="51">
        <v>41</v>
      </c>
      <c r="G81" s="52">
        <v>39</v>
      </c>
      <c r="H81" s="178">
        <v>80</v>
      </c>
      <c r="I81" s="42">
        <v>40</v>
      </c>
      <c r="J81" s="2">
        <v>37</v>
      </c>
      <c r="K81" s="84">
        <f>IF(SUM(I81:J81)=0,"",(SUM(I81:J81)))</f>
        <v>77</v>
      </c>
      <c r="L81" s="72">
        <f>IFERROR(IF(H81+K81=0,"",H81+K81),"")</f>
        <v>157</v>
      </c>
      <c r="M81" s="72">
        <f>IFERROR(RANK(L81,$L$72:$L$99,1)+SUMPRODUCT((L81=$L$72:$L$99)*(K81&gt;$K$72:$K$99)),"")</f>
        <v>10</v>
      </c>
      <c r="N81" s="66"/>
    </row>
    <row r="82" spans="1:14" ht="18.75" customHeight="1">
      <c r="A82" s="25" t="s">
        <v>281</v>
      </c>
      <c r="B82" s="3">
        <v>13</v>
      </c>
      <c r="C82" s="4">
        <v>0.55625000000000002</v>
      </c>
      <c r="D82" s="5">
        <v>64167</v>
      </c>
      <c r="E82" s="36" t="s">
        <v>125</v>
      </c>
      <c r="F82" s="51">
        <v>39</v>
      </c>
      <c r="G82" s="52">
        <v>38</v>
      </c>
      <c r="H82" s="178">
        <v>77</v>
      </c>
      <c r="I82" s="42">
        <v>39</v>
      </c>
      <c r="J82" s="2">
        <v>42</v>
      </c>
      <c r="K82" s="84">
        <f>IF(SUM(I82:J82)=0,"",(SUM(I82:J82)))</f>
        <v>81</v>
      </c>
      <c r="L82" s="72">
        <f>IFERROR(IF(H82+K82=0,"",H82+K82),"")</f>
        <v>158</v>
      </c>
      <c r="M82" s="72">
        <f>IFERROR(RANK(L82,$L$72:$L$99,1)+SUMPRODUCT((L82=$L$72:$L$99)*(K82&gt;$K$72:$K$99)),"")</f>
        <v>11</v>
      </c>
      <c r="N82" s="66"/>
    </row>
    <row r="83" spans="1:14" ht="18.75" customHeight="1">
      <c r="A83" s="26" t="s">
        <v>281</v>
      </c>
      <c r="B83" s="13">
        <v>15</v>
      </c>
      <c r="C83" s="14">
        <v>0.56736111111111098</v>
      </c>
      <c r="D83" s="15">
        <v>63250</v>
      </c>
      <c r="E83" s="37" t="s">
        <v>130</v>
      </c>
      <c r="F83" s="53">
        <v>45</v>
      </c>
      <c r="G83" s="54">
        <v>40</v>
      </c>
      <c r="H83" s="179">
        <v>85</v>
      </c>
      <c r="I83" s="43">
        <v>38</v>
      </c>
      <c r="J83" s="12">
        <v>40</v>
      </c>
      <c r="K83" s="85">
        <f>IF(SUM(I83:J83)=0,"",(SUM(I83:J83)))</f>
        <v>78</v>
      </c>
      <c r="L83" s="73">
        <f>IFERROR(IF(H83+K83=0,"",H83+K83),"")</f>
        <v>163</v>
      </c>
      <c r="M83" s="73">
        <f>IFERROR(RANK(L83,$L$72:$L$99,1)+SUMPRODUCT((L83=$L$72:$L$99)*(K83&gt;$K$72:$K$99)),"")</f>
        <v>12</v>
      </c>
      <c r="N83" s="67"/>
    </row>
    <row r="84" spans="1:14" ht="18.75" customHeight="1">
      <c r="A84" s="29" t="s">
        <v>281</v>
      </c>
      <c r="B84" s="19">
        <v>14</v>
      </c>
      <c r="C84" s="20">
        <v>0.561805555555555</v>
      </c>
      <c r="D84" s="21">
        <v>65227</v>
      </c>
      <c r="E84" s="40" t="s">
        <v>129</v>
      </c>
      <c r="F84" s="59">
        <v>43</v>
      </c>
      <c r="G84" s="60">
        <v>38</v>
      </c>
      <c r="H84" s="181">
        <v>81</v>
      </c>
      <c r="I84" s="46">
        <v>42</v>
      </c>
      <c r="J84" s="18">
        <v>40</v>
      </c>
      <c r="K84" s="87">
        <f>IF(SUM(I84:J84)=0,"",(SUM(I84:J84)))</f>
        <v>82</v>
      </c>
      <c r="L84" s="76">
        <f>IFERROR(IF(H84+K84=0,"",H84+K84),"")</f>
        <v>163</v>
      </c>
      <c r="M84" s="76">
        <f>IFERROR(RANK(L84,$L$72:$L$99,1)+SUMPRODUCT((L84=$L$72:$L$99)*(K84&gt;$K$72:$K$99)),"")</f>
        <v>13</v>
      </c>
      <c r="N84" s="70"/>
    </row>
    <row r="85" spans="1:14" ht="18.75" customHeight="1">
      <c r="A85" s="25" t="s">
        <v>281</v>
      </c>
      <c r="B85" s="3">
        <v>16</v>
      </c>
      <c r="C85" s="4">
        <v>0.57291666666666596</v>
      </c>
      <c r="D85" s="5">
        <v>99999</v>
      </c>
      <c r="E85" s="36" t="s">
        <v>135</v>
      </c>
      <c r="F85" s="51">
        <v>42</v>
      </c>
      <c r="G85" s="52">
        <v>43</v>
      </c>
      <c r="H85" s="178">
        <v>85</v>
      </c>
      <c r="I85" s="42">
        <v>42</v>
      </c>
      <c r="J85" s="2">
        <v>38</v>
      </c>
      <c r="K85" s="84">
        <f>IF(SUM(I85:J85)=0,"",(SUM(I85:J85)))</f>
        <v>80</v>
      </c>
      <c r="L85" s="72">
        <f>IFERROR(IF(H85+K85=0,"",H85+K85),"")</f>
        <v>165</v>
      </c>
      <c r="M85" s="72">
        <f>IFERROR(RANK(L85,$L$72:$L$99,1)+SUMPRODUCT((L85=$L$72:$L$99)*(K85&gt;$K$72:$K$99)),"")</f>
        <v>14</v>
      </c>
      <c r="N85" s="66"/>
    </row>
    <row r="86" spans="1:14" ht="18.75" customHeight="1">
      <c r="A86" s="25" t="s">
        <v>281</v>
      </c>
      <c r="B86" s="3">
        <v>17</v>
      </c>
      <c r="C86" s="4">
        <v>0.57847222222222205</v>
      </c>
      <c r="D86" s="5">
        <v>64347</v>
      </c>
      <c r="E86" s="36" t="s">
        <v>137</v>
      </c>
      <c r="F86" s="51">
        <v>43</v>
      </c>
      <c r="G86" s="52">
        <v>42</v>
      </c>
      <c r="H86" s="178">
        <v>85</v>
      </c>
      <c r="I86" s="42">
        <v>41</v>
      </c>
      <c r="J86" s="2">
        <v>40</v>
      </c>
      <c r="K86" s="84">
        <f>IF(SUM(I86:J86)=0,"",(SUM(I86:J86)))</f>
        <v>81</v>
      </c>
      <c r="L86" s="72">
        <f>IFERROR(IF(H86+K86=0,"",H86+K86),"")</f>
        <v>166</v>
      </c>
      <c r="M86" s="72">
        <f>IFERROR(RANK(L86,$L$72:$L$99,1)+SUMPRODUCT((L86=$L$72:$L$99)*(K86&gt;$K$72:$K$99)),"")</f>
        <v>15</v>
      </c>
      <c r="N86" s="66"/>
    </row>
    <row r="87" spans="1:14" ht="18.75" customHeight="1">
      <c r="A87" s="26" t="s">
        <v>281</v>
      </c>
      <c r="B87" s="13">
        <v>18</v>
      </c>
      <c r="C87" s="14">
        <v>0.58402777777777704</v>
      </c>
      <c r="D87" s="15">
        <v>64668</v>
      </c>
      <c r="E87" s="37" t="s">
        <v>140</v>
      </c>
      <c r="F87" s="53">
        <v>43</v>
      </c>
      <c r="G87" s="54">
        <v>42</v>
      </c>
      <c r="H87" s="179">
        <v>85</v>
      </c>
      <c r="I87" s="43">
        <v>43</v>
      </c>
      <c r="J87" s="12">
        <v>39</v>
      </c>
      <c r="K87" s="85">
        <f>IF(SUM(I87:J87)=0,"",(SUM(I87:J87)))</f>
        <v>82</v>
      </c>
      <c r="L87" s="73">
        <f>IFERROR(IF(H87+K87=0,"",H87+K87),"")</f>
        <v>167</v>
      </c>
      <c r="M87" s="73">
        <f>IFERROR(RANK(L87,$L$72:$L$99,1)+SUMPRODUCT((L87=$L$72:$L$99)*(K87&gt;$K$72:$K$99)),"")</f>
        <v>16</v>
      </c>
      <c r="N87" s="67"/>
    </row>
    <row r="88" spans="1:14" ht="18.75" customHeight="1">
      <c r="A88" s="29" t="s">
        <v>281</v>
      </c>
      <c r="B88" s="19">
        <v>16</v>
      </c>
      <c r="C88" s="20">
        <v>0.57291666666666596</v>
      </c>
      <c r="D88" s="21">
        <v>64528</v>
      </c>
      <c r="E88" s="40" t="s">
        <v>136</v>
      </c>
      <c r="F88" s="59">
        <v>46</v>
      </c>
      <c r="G88" s="60">
        <v>41</v>
      </c>
      <c r="H88" s="181">
        <v>87</v>
      </c>
      <c r="I88" s="46">
        <v>44</v>
      </c>
      <c r="J88" s="18">
        <v>40</v>
      </c>
      <c r="K88" s="87">
        <f>IF(SUM(I88:J88)=0,"",(SUM(I88:J88)))</f>
        <v>84</v>
      </c>
      <c r="L88" s="76">
        <f>IFERROR(IF(H88+K88=0,"",H88+K88),"")</f>
        <v>171</v>
      </c>
      <c r="M88" s="76">
        <f>IFERROR(RANK(L88,$L$72:$L$99,1)+SUMPRODUCT((L88=$L$72:$L$99)*(K88&gt;$K$72:$K$99)),"")</f>
        <v>17</v>
      </c>
      <c r="N88" s="70"/>
    </row>
    <row r="89" spans="1:14" ht="18.75" customHeight="1">
      <c r="A89" s="25" t="s">
        <v>281</v>
      </c>
      <c r="B89" s="3">
        <v>18</v>
      </c>
      <c r="C89" s="4">
        <v>0.58402777777777704</v>
      </c>
      <c r="D89" s="5">
        <v>65096</v>
      </c>
      <c r="E89" s="36" t="s">
        <v>141</v>
      </c>
      <c r="F89" s="51">
        <v>43</v>
      </c>
      <c r="G89" s="52">
        <v>46</v>
      </c>
      <c r="H89" s="178">
        <v>89</v>
      </c>
      <c r="I89" s="42">
        <v>44</v>
      </c>
      <c r="J89" s="2">
        <v>43</v>
      </c>
      <c r="K89" s="84">
        <f>IF(SUM(I89:J89)=0,"",(SUM(I89:J89)))</f>
        <v>87</v>
      </c>
      <c r="L89" s="72">
        <f>IFERROR(IF(H89+K89=0,"",H89+K89),"")</f>
        <v>176</v>
      </c>
      <c r="M89" s="72">
        <f>IFERROR(RANK(L89,$L$72:$L$99,1)+SUMPRODUCT((L89=$L$72:$L$99)*(K89&gt;$K$72:$K$99)),"")</f>
        <v>18</v>
      </c>
      <c r="N89" s="66"/>
    </row>
    <row r="90" spans="1:14" ht="18.75" customHeight="1">
      <c r="A90" s="25" t="s">
        <v>281</v>
      </c>
      <c r="B90" s="3">
        <v>19</v>
      </c>
      <c r="C90" s="4">
        <v>0.58958333333333302</v>
      </c>
      <c r="D90" s="5">
        <v>65185</v>
      </c>
      <c r="E90" s="36" t="s">
        <v>145</v>
      </c>
      <c r="F90" s="51">
        <v>49</v>
      </c>
      <c r="G90" s="52">
        <v>44</v>
      </c>
      <c r="H90" s="178">
        <v>93</v>
      </c>
      <c r="I90" s="42">
        <v>45</v>
      </c>
      <c r="J90" s="2">
        <v>39</v>
      </c>
      <c r="K90" s="84">
        <f>IF(SUM(I90:J90)=0,"",(SUM(I90:J90)))</f>
        <v>84</v>
      </c>
      <c r="L90" s="72">
        <f>IFERROR(IF(H90+K90=0,"",H90+K90),"")</f>
        <v>177</v>
      </c>
      <c r="M90" s="72">
        <f>IFERROR(RANK(L90,$L$72:$L$99,1)+SUMPRODUCT((L90=$L$72:$L$99)*(K90&gt;$K$72:$K$99)),"")</f>
        <v>19</v>
      </c>
      <c r="N90" s="66"/>
    </row>
    <row r="91" spans="1:14" ht="18.75" customHeight="1">
      <c r="A91" s="26" t="s">
        <v>281</v>
      </c>
      <c r="B91" s="13">
        <v>15</v>
      </c>
      <c r="C91" s="14">
        <v>0.56736111111111098</v>
      </c>
      <c r="D91" s="15">
        <v>64722</v>
      </c>
      <c r="E91" s="37" t="s">
        <v>132</v>
      </c>
      <c r="F91" s="53">
        <v>47</v>
      </c>
      <c r="G91" s="54">
        <v>46</v>
      </c>
      <c r="H91" s="179">
        <v>93</v>
      </c>
      <c r="I91" s="43">
        <v>43</v>
      </c>
      <c r="J91" s="12">
        <v>41</v>
      </c>
      <c r="K91" s="85">
        <f>IF(SUM(I91:J91)=0,"",(SUM(I91:J91)))</f>
        <v>84</v>
      </c>
      <c r="L91" s="73">
        <f>IFERROR(IF(H91+K91=0,"",H91+K91),"")</f>
        <v>177</v>
      </c>
      <c r="M91" s="73">
        <v>20</v>
      </c>
      <c r="N91" s="67"/>
    </row>
    <row r="92" spans="1:14" ht="18.75" customHeight="1">
      <c r="A92" s="29" t="s">
        <v>281</v>
      </c>
      <c r="B92" s="19">
        <v>17</v>
      </c>
      <c r="C92" s="20">
        <v>0.57847222222222205</v>
      </c>
      <c r="D92" s="21">
        <v>64667</v>
      </c>
      <c r="E92" s="40" t="s">
        <v>138</v>
      </c>
      <c r="F92" s="59">
        <v>46</v>
      </c>
      <c r="G92" s="60">
        <v>44</v>
      </c>
      <c r="H92" s="181">
        <v>90</v>
      </c>
      <c r="I92" s="46">
        <v>46</v>
      </c>
      <c r="J92" s="18">
        <v>41</v>
      </c>
      <c r="K92" s="87">
        <f>IF(SUM(I92:J92)=0,"",(SUM(I92:J92)))</f>
        <v>87</v>
      </c>
      <c r="L92" s="76">
        <f>IFERROR(IF(H92+K92=0,"",H92+K92),"")</f>
        <v>177</v>
      </c>
      <c r="M92" s="76">
        <f>IFERROR(RANK(L92,$L$72:$L$99,1)+SUMPRODUCT((L92=$L$72:$L$99)*(K92&gt;$K$72:$K$99)),"")</f>
        <v>21</v>
      </c>
      <c r="N92" s="70"/>
    </row>
    <row r="93" spans="1:14" ht="18.75" customHeight="1">
      <c r="A93" s="25" t="s">
        <v>281</v>
      </c>
      <c r="B93" s="3">
        <v>18</v>
      </c>
      <c r="C93" s="4">
        <v>0.58402777777777704</v>
      </c>
      <c r="D93" s="5">
        <v>64165</v>
      </c>
      <c r="E93" s="36" t="s">
        <v>142</v>
      </c>
      <c r="F93" s="51">
        <v>48</v>
      </c>
      <c r="G93" s="52">
        <v>44</v>
      </c>
      <c r="H93" s="178">
        <v>92</v>
      </c>
      <c r="I93" s="42">
        <v>44</v>
      </c>
      <c r="J93" s="2">
        <v>43</v>
      </c>
      <c r="K93" s="84">
        <f>IF(SUM(I93:J93)=0,"",(SUM(I93:J93)))</f>
        <v>87</v>
      </c>
      <c r="L93" s="72">
        <f>IFERROR(IF(H93+K93=0,"",H93+K93),"")</f>
        <v>179</v>
      </c>
      <c r="M93" s="72">
        <f>IFERROR(RANK(L93,$L$72:$L$99,1)+SUMPRODUCT((L93=$L$72:$L$99)*(K93&gt;$K$72:$K$99)),"")</f>
        <v>22</v>
      </c>
      <c r="N93" s="66"/>
    </row>
    <row r="94" spans="1:14" ht="18.75" customHeight="1">
      <c r="A94" s="25" t="s">
        <v>281</v>
      </c>
      <c r="B94" s="3">
        <v>17</v>
      </c>
      <c r="C94" s="4">
        <v>0.57847222222222205</v>
      </c>
      <c r="D94" s="5">
        <v>65074</v>
      </c>
      <c r="E94" s="36" t="s">
        <v>139</v>
      </c>
      <c r="F94" s="51">
        <v>44</v>
      </c>
      <c r="G94" s="52">
        <v>46</v>
      </c>
      <c r="H94" s="178">
        <v>90</v>
      </c>
      <c r="I94" s="42">
        <v>46</v>
      </c>
      <c r="J94" s="2">
        <v>43</v>
      </c>
      <c r="K94" s="84">
        <f>IF(SUM(I94:J94)=0,"",(SUM(I94:J94)))</f>
        <v>89</v>
      </c>
      <c r="L94" s="72">
        <f>IFERROR(IF(H94+K94=0,"",H94+K94),"")</f>
        <v>179</v>
      </c>
      <c r="M94" s="72">
        <f>IFERROR(RANK(L94,$L$72:$L$99,1)+SUMPRODUCT((L94=$L$72:$L$99)*(K94&gt;$K$72:$K$99)),"")</f>
        <v>23</v>
      </c>
      <c r="N94" s="66"/>
    </row>
    <row r="95" spans="1:14" ht="18.75" customHeight="1">
      <c r="A95" s="26" t="s">
        <v>281</v>
      </c>
      <c r="B95" s="13">
        <v>19</v>
      </c>
      <c r="C95" s="14">
        <v>0.58958333333333302</v>
      </c>
      <c r="D95" s="15">
        <v>65172</v>
      </c>
      <c r="E95" s="37" t="s">
        <v>144</v>
      </c>
      <c r="F95" s="53">
        <v>48</v>
      </c>
      <c r="G95" s="54">
        <v>44</v>
      </c>
      <c r="H95" s="179">
        <v>92</v>
      </c>
      <c r="I95" s="43">
        <v>48</v>
      </c>
      <c r="J95" s="12">
        <v>43</v>
      </c>
      <c r="K95" s="85">
        <f>IF(SUM(I95:J95)=0,"",(SUM(I95:J95)))</f>
        <v>91</v>
      </c>
      <c r="L95" s="73">
        <f>IFERROR(IF(H95+K95=0,"",H95+K95),"")</f>
        <v>183</v>
      </c>
      <c r="M95" s="73">
        <f>IFERROR(RANK(L95,$L$72:$L$99,1)+SUMPRODUCT((L95=$L$72:$L$99)*(K95&gt;$K$72:$K$99)),"")</f>
        <v>24</v>
      </c>
      <c r="N95" s="67"/>
    </row>
    <row r="96" spans="1:14" ht="18.75" customHeight="1">
      <c r="A96" s="29" t="s">
        <v>281</v>
      </c>
      <c r="B96" s="19">
        <v>19</v>
      </c>
      <c r="C96" s="20">
        <v>0.58958333333333302</v>
      </c>
      <c r="D96" s="21">
        <v>65133</v>
      </c>
      <c r="E96" s="40" t="s">
        <v>146</v>
      </c>
      <c r="F96" s="59">
        <v>51</v>
      </c>
      <c r="G96" s="60">
        <v>47</v>
      </c>
      <c r="H96" s="181">
        <v>98</v>
      </c>
      <c r="I96" s="46">
        <v>49</v>
      </c>
      <c r="J96" s="18">
        <v>44</v>
      </c>
      <c r="K96" s="87">
        <f>IF(SUM(I96:J96)=0,"",(SUM(I96:J96)))</f>
        <v>93</v>
      </c>
      <c r="L96" s="76">
        <f>IFERROR(IF(H96+K96=0,"",H96+K96),"")</f>
        <v>191</v>
      </c>
      <c r="M96" s="76">
        <f>IFERROR(RANK(L96,$L$72:$L$99,1)+SUMPRODUCT((L96=$L$72:$L$99)*(K96&gt;$K$72:$K$99)),"")</f>
        <v>25</v>
      </c>
      <c r="N96" s="70"/>
    </row>
    <row r="97" spans="1:14" ht="18.75" customHeight="1">
      <c r="A97" s="25" t="s">
        <v>281</v>
      </c>
      <c r="B97" s="3">
        <v>15</v>
      </c>
      <c r="C97" s="4">
        <v>0.56736111111111098</v>
      </c>
      <c r="D97" s="5">
        <v>65153</v>
      </c>
      <c r="E97" s="36" t="s">
        <v>133</v>
      </c>
      <c r="F97" s="51">
        <v>53</v>
      </c>
      <c r="G97" s="52">
        <v>45</v>
      </c>
      <c r="H97" s="178">
        <v>98</v>
      </c>
      <c r="I97" s="42">
        <v>49</v>
      </c>
      <c r="J97" s="2">
        <v>46</v>
      </c>
      <c r="K97" s="84">
        <f>IF(SUM(I97:J97)=0,"",(SUM(I97:J97)))</f>
        <v>95</v>
      </c>
      <c r="L97" s="72">
        <f>IFERROR(IF(H97+K97=0,"",H97+K97),"")</f>
        <v>193</v>
      </c>
      <c r="M97" s="72">
        <f>IFERROR(RANK(L97,$L$72:$L$99,1)+SUMPRODUCT((L97=$L$72:$L$99)*(K97&gt;$K$72:$K$99)),"")</f>
        <v>26</v>
      </c>
      <c r="N97" s="66"/>
    </row>
    <row r="98" spans="1:14" ht="18.75" customHeight="1">
      <c r="A98" s="25" t="s">
        <v>281</v>
      </c>
      <c r="B98" s="3">
        <v>18</v>
      </c>
      <c r="C98" s="4">
        <v>0.58402777777777704</v>
      </c>
      <c r="D98" s="5">
        <v>65168</v>
      </c>
      <c r="E98" s="36" t="s">
        <v>143</v>
      </c>
      <c r="F98" s="51">
        <v>53</v>
      </c>
      <c r="G98" s="52">
        <v>46</v>
      </c>
      <c r="H98" s="178">
        <v>99</v>
      </c>
      <c r="I98" s="42">
        <v>49</v>
      </c>
      <c r="J98" s="2">
        <v>46</v>
      </c>
      <c r="K98" s="84">
        <f>IF(SUM(I98:J98)=0,"",(SUM(I98:J98)))</f>
        <v>95</v>
      </c>
      <c r="L98" s="72">
        <f>IFERROR(IF(H98+K98=0,"",H98+K98),"")</f>
        <v>194</v>
      </c>
      <c r="M98" s="72">
        <f>IFERROR(RANK(L98,$L$72:$L$99,1)+SUMPRODUCT((L98=$L$72:$L$99)*(K98&gt;$K$72:$K$99)),"")</f>
        <v>27</v>
      </c>
      <c r="N98" s="66"/>
    </row>
    <row r="99" spans="1:14" ht="18.75" customHeight="1" thickBot="1">
      <c r="A99" s="26" t="s">
        <v>282</v>
      </c>
      <c r="B99" s="13">
        <v>19</v>
      </c>
      <c r="C99" s="14">
        <v>0.58958333333333302</v>
      </c>
      <c r="D99" s="15">
        <v>65142</v>
      </c>
      <c r="E99" s="37" t="s">
        <v>147</v>
      </c>
      <c r="F99" s="53">
        <v>52</v>
      </c>
      <c r="G99" s="54">
        <v>53</v>
      </c>
      <c r="H99" s="179">
        <v>105</v>
      </c>
      <c r="I99" s="43">
        <v>58</v>
      </c>
      <c r="J99" s="12">
        <v>50</v>
      </c>
      <c r="K99" s="85">
        <f>IF(SUM(I99:J99)=0,"",(SUM(I99:J99)))</f>
        <v>108</v>
      </c>
      <c r="L99" s="73">
        <f>IFERROR(IF(H99+K99=0,"",H99+K99),"")</f>
        <v>213</v>
      </c>
      <c r="M99" s="73">
        <f>IFERROR(RANK(L99,$L$72:$L$99,1)+SUMPRODUCT((L99=$L$72:$L$99)*(K99&gt;$K$72:$K$99)),"")</f>
        <v>28</v>
      </c>
      <c r="N99" s="67"/>
    </row>
    <row r="100" spans="1:14" ht="18.75" customHeight="1" thickBot="1">
      <c r="A100" s="22" t="s">
        <v>283</v>
      </c>
      <c r="B100" s="23" t="s">
        <v>284</v>
      </c>
      <c r="C100" s="23" t="s">
        <v>285</v>
      </c>
      <c r="D100" s="23" t="s">
        <v>270</v>
      </c>
      <c r="E100" s="35" t="s">
        <v>271</v>
      </c>
      <c r="F100" s="63" t="s">
        <v>286</v>
      </c>
      <c r="G100" s="24" t="s">
        <v>287</v>
      </c>
      <c r="H100" s="64" t="s">
        <v>354</v>
      </c>
      <c r="I100" s="48" t="s">
        <v>286</v>
      </c>
      <c r="J100" s="24" t="s">
        <v>287</v>
      </c>
      <c r="K100" s="89" t="s">
        <v>354</v>
      </c>
      <c r="L100" s="78" t="s">
        <v>355</v>
      </c>
      <c r="M100" s="91" t="s">
        <v>267</v>
      </c>
      <c r="N100" s="65" t="s">
        <v>288</v>
      </c>
    </row>
    <row r="101" spans="1:14" ht="18.75" customHeight="1" thickTop="1">
      <c r="A101" s="123" t="s">
        <v>309</v>
      </c>
      <c r="B101" s="124">
        <v>10</v>
      </c>
      <c r="C101" s="125">
        <v>0.53958333333333297</v>
      </c>
      <c r="D101" s="126">
        <v>64389</v>
      </c>
      <c r="E101" s="127" t="s">
        <v>183</v>
      </c>
      <c r="F101" s="128">
        <v>35</v>
      </c>
      <c r="G101" s="129">
        <v>39</v>
      </c>
      <c r="H101" s="183">
        <v>74</v>
      </c>
      <c r="I101" s="201">
        <v>36</v>
      </c>
      <c r="J101" s="200">
        <v>36</v>
      </c>
      <c r="K101" s="202">
        <f>IF(SUM(I101:J101)=0,"",(SUM(I101:J101)))</f>
        <v>72</v>
      </c>
      <c r="L101" s="203">
        <f>IFERROR(IF(H101+K101=0,"",H101+K101),"")</f>
        <v>146</v>
      </c>
      <c r="M101" s="151">
        <f>IFERROR(RANK(L101,$L$101:$L$165,1)+SUMPRODUCT((L101=$L$101:$L$165)*(K101&gt;$K$101:$K$165)),"")</f>
        <v>1</v>
      </c>
      <c r="N101" s="131" t="s">
        <v>367</v>
      </c>
    </row>
    <row r="102" spans="1:14" ht="18.75" customHeight="1">
      <c r="A102" s="132" t="s">
        <v>299</v>
      </c>
      <c r="B102" s="133">
        <v>4</v>
      </c>
      <c r="C102" s="134">
        <v>0.50624999999999998</v>
      </c>
      <c r="D102" s="135">
        <v>64553</v>
      </c>
      <c r="E102" s="136" t="s">
        <v>159</v>
      </c>
      <c r="F102" s="137">
        <v>39</v>
      </c>
      <c r="G102" s="138">
        <v>36</v>
      </c>
      <c r="H102" s="174">
        <v>75</v>
      </c>
      <c r="I102" s="204">
        <v>38</v>
      </c>
      <c r="J102" s="152">
        <v>34</v>
      </c>
      <c r="K102" s="153">
        <f>IF(SUM(I102:J102)=0,"",(SUM(I102:J102)))</f>
        <v>72</v>
      </c>
      <c r="L102" s="154">
        <f>IFERROR(IF(H102+K102=0,"",H102+K102),"")</f>
        <v>147</v>
      </c>
      <c r="M102" s="154">
        <f>IFERROR(RANK(L102,$L$101:$L$165,1)+SUMPRODUCT((L102=$L$101:$L$165)*(K102&gt;$K$101:$K$165)),"")</f>
        <v>2</v>
      </c>
      <c r="N102" s="140" t="s">
        <v>368</v>
      </c>
    </row>
    <row r="103" spans="1:14" ht="18.75" customHeight="1">
      <c r="A103" s="132" t="s">
        <v>303</v>
      </c>
      <c r="B103" s="133">
        <v>5</v>
      </c>
      <c r="C103" s="134">
        <v>0.51180555555555496</v>
      </c>
      <c r="D103" s="135">
        <v>64049</v>
      </c>
      <c r="E103" s="136" t="s">
        <v>165</v>
      </c>
      <c r="F103" s="137">
        <v>37</v>
      </c>
      <c r="G103" s="138">
        <v>36</v>
      </c>
      <c r="H103" s="174">
        <v>73</v>
      </c>
      <c r="I103" s="204">
        <v>39</v>
      </c>
      <c r="J103" s="152">
        <v>35</v>
      </c>
      <c r="K103" s="153">
        <f>IF(SUM(I103:J103)=0,"",(SUM(I103:J103)))</f>
        <v>74</v>
      </c>
      <c r="L103" s="154">
        <f>IFERROR(IF(H103+K103=0,"",H103+K103),"")</f>
        <v>147</v>
      </c>
      <c r="M103" s="154">
        <f>IFERROR(RANK(L103,$L$101:$L$165,1)+SUMPRODUCT((L103=$L$101:$L$165)*(K103&gt;$K$101:$K$165)),"")</f>
        <v>3</v>
      </c>
      <c r="N103" s="140" t="s">
        <v>369</v>
      </c>
    </row>
    <row r="104" spans="1:14" ht="18.75" customHeight="1">
      <c r="A104" s="205" t="s">
        <v>293</v>
      </c>
      <c r="B104" s="206">
        <v>2</v>
      </c>
      <c r="C104" s="207">
        <v>0.49513888888888885</v>
      </c>
      <c r="D104" s="208">
        <v>64821</v>
      </c>
      <c r="E104" s="209" t="s">
        <v>153</v>
      </c>
      <c r="F104" s="210">
        <v>37</v>
      </c>
      <c r="G104" s="212">
        <v>37</v>
      </c>
      <c r="H104" s="227">
        <v>74</v>
      </c>
      <c r="I104" s="213">
        <v>37</v>
      </c>
      <c r="J104" s="211">
        <v>38</v>
      </c>
      <c r="K104" s="214">
        <f>IF(SUM(I104:J104)=0,"",(SUM(I104:J104)))</f>
        <v>75</v>
      </c>
      <c r="L104" s="215">
        <f>IFERROR(IF(H104+K104=0,"",H104+K104),"")</f>
        <v>149</v>
      </c>
      <c r="M104" s="215">
        <f>IFERROR(RANK(L104,$L$101:$L$165,1)+SUMPRODUCT((L104=$L$101:$L$165)*(K104&gt;$K$101:$K$165)),"")</f>
        <v>4</v>
      </c>
      <c r="N104" s="216" t="s">
        <v>370</v>
      </c>
    </row>
    <row r="105" spans="1:14" ht="18.75" customHeight="1">
      <c r="A105" s="228" t="s">
        <v>290</v>
      </c>
      <c r="B105" s="229">
        <v>1</v>
      </c>
      <c r="C105" s="230">
        <v>0.48958333333333331</v>
      </c>
      <c r="D105" s="231">
        <v>64443</v>
      </c>
      <c r="E105" s="232" t="s">
        <v>149</v>
      </c>
      <c r="F105" s="233">
        <v>42</v>
      </c>
      <c r="G105" s="234">
        <v>36</v>
      </c>
      <c r="H105" s="235">
        <v>78</v>
      </c>
      <c r="I105" s="236">
        <v>38</v>
      </c>
      <c r="J105" s="237">
        <v>34</v>
      </c>
      <c r="K105" s="238">
        <f>IF(SUM(I105:J105)=0,"",(SUM(I105:J105)))</f>
        <v>72</v>
      </c>
      <c r="L105" s="239">
        <f>IFERROR(IF(H105+K105=0,"",H105+K105),"")</f>
        <v>150</v>
      </c>
      <c r="M105" s="239">
        <f>IFERROR(RANK(L105,$L$101:$L$165,1)+SUMPRODUCT((L105=$L$101:$L$165)*(K105&gt;$K$101:$K$165)),"")</f>
        <v>5</v>
      </c>
      <c r="N105" s="240" t="s">
        <v>371</v>
      </c>
    </row>
    <row r="106" spans="1:14" ht="18.75" customHeight="1">
      <c r="A106" s="132" t="s">
        <v>298</v>
      </c>
      <c r="B106" s="133">
        <v>9</v>
      </c>
      <c r="C106" s="134">
        <v>0.53402777777777799</v>
      </c>
      <c r="D106" s="135">
        <v>63953</v>
      </c>
      <c r="E106" s="136" t="s">
        <v>179</v>
      </c>
      <c r="F106" s="137">
        <v>38</v>
      </c>
      <c r="G106" s="138">
        <v>37</v>
      </c>
      <c r="H106" s="174">
        <v>75</v>
      </c>
      <c r="I106" s="204">
        <v>38</v>
      </c>
      <c r="J106" s="152">
        <v>37</v>
      </c>
      <c r="K106" s="153">
        <f>IF(SUM(I106:J106)=0,"",(SUM(I106:J106)))</f>
        <v>75</v>
      </c>
      <c r="L106" s="154">
        <f>IFERROR(IF(H106+K106=0,"",H106+K106),"")</f>
        <v>150</v>
      </c>
      <c r="M106" s="154">
        <f>IFERROR(RANK(L106,$L$101:$L$165,1)+SUMPRODUCT((L106=$L$101:$L$165)*(K106&gt;$K$101:$K$165)),"")</f>
        <v>6</v>
      </c>
      <c r="N106" s="140" t="s">
        <v>374</v>
      </c>
    </row>
    <row r="107" spans="1:14" ht="18.75" customHeight="1">
      <c r="A107" s="132" t="s">
        <v>291</v>
      </c>
      <c r="B107" s="133">
        <v>1</v>
      </c>
      <c r="C107" s="134">
        <v>0.48958333333333331</v>
      </c>
      <c r="D107" s="135">
        <v>63795</v>
      </c>
      <c r="E107" s="136" t="s">
        <v>151</v>
      </c>
      <c r="F107" s="137">
        <v>39</v>
      </c>
      <c r="G107" s="138">
        <v>39</v>
      </c>
      <c r="H107" s="174">
        <v>78</v>
      </c>
      <c r="I107" s="204">
        <v>37</v>
      </c>
      <c r="J107" s="152">
        <v>36</v>
      </c>
      <c r="K107" s="153">
        <f>IF(SUM(I107:J107)=0,"",(SUM(I107:J107)))</f>
        <v>73</v>
      </c>
      <c r="L107" s="154">
        <f>IFERROR(IF(H107+K107=0,"",H107+K107),"")</f>
        <v>151</v>
      </c>
      <c r="M107" s="154">
        <f>IFERROR(RANK(L107,$L$101:$L$165,1)+SUMPRODUCT((L107=$L$101:$L$165)*(K107&gt;$K$101:$K$165)),"")</f>
        <v>7</v>
      </c>
      <c r="N107" s="140" t="s">
        <v>375</v>
      </c>
    </row>
    <row r="108" spans="1:14" ht="18.75" customHeight="1">
      <c r="A108" s="26" t="s">
        <v>301</v>
      </c>
      <c r="B108" s="13">
        <v>5</v>
      </c>
      <c r="C108" s="14">
        <v>0.51180555555555496</v>
      </c>
      <c r="D108" s="15">
        <v>64041</v>
      </c>
      <c r="E108" s="37" t="s">
        <v>162</v>
      </c>
      <c r="F108" s="53">
        <v>38</v>
      </c>
      <c r="G108" s="54">
        <v>39</v>
      </c>
      <c r="H108" s="179">
        <v>77</v>
      </c>
      <c r="I108" s="43">
        <v>35</v>
      </c>
      <c r="J108" s="12">
        <v>39</v>
      </c>
      <c r="K108" s="85">
        <f>IF(SUM(I108:J108)=0,"",(SUM(I108:J108)))</f>
        <v>74</v>
      </c>
      <c r="L108" s="73">
        <f>IFERROR(IF(H108+K108=0,"",H108+K108),"")</f>
        <v>151</v>
      </c>
      <c r="M108" s="73">
        <f>IFERROR(RANK(L108,$L$101:$L$165,1)+SUMPRODUCT((L108=$L$101:$L$165)*(K108&gt;$K$101:$K$165)),"")</f>
        <v>8</v>
      </c>
      <c r="N108" s="67"/>
    </row>
    <row r="109" spans="1:14" ht="18.75" customHeight="1">
      <c r="A109" s="29" t="s">
        <v>306</v>
      </c>
      <c r="B109" s="19">
        <v>9</v>
      </c>
      <c r="C109" s="20">
        <v>0.53402777777777799</v>
      </c>
      <c r="D109" s="21">
        <v>64696</v>
      </c>
      <c r="E109" s="40" t="s">
        <v>181</v>
      </c>
      <c r="F109" s="59">
        <v>42</v>
      </c>
      <c r="G109" s="60">
        <v>36</v>
      </c>
      <c r="H109" s="181">
        <v>78</v>
      </c>
      <c r="I109" s="46">
        <v>39</v>
      </c>
      <c r="J109" s="18">
        <v>35</v>
      </c>
      <c r="K109" s="87">
        <f>IF(SUM(I109:J109)=0,"",(SUM(I109:J109)))</f>
        <v>74</v>
      </c>
      <c r="L109" s="76">
        <f>IFERROR(IF(H109+K109=0,"",H109+K109),"")</f>
        <v>152</v>
      </c>
      <c r="M109" s="76">
        <f>IFERROR(RANK(L109,$L$101:$L$165,1)+SUMPRODUCT((L109=$L$101:$L$165)*(K109&gt;$K$101:$K$165)),"")</f>
        <v>9</v>
      </c>
      <c r="N109" s="70"/>
    </row>
    <row r="110" spans="1:14" ht="18.75" customHeight="1">
      <c r="A110" s="25" t="s">
        <v>297</v>
      </c>
      <c r="B110" s="3">
        <v>3</v>
      </c>
      <c r="C110" s="4">
        <v>0.500694444444444</v>
      </c>
      <c r="D110" s="5">
        <v>64649</v>
      </c>
      <c r="E110" s="36" t="s">
        <v>157</v>
      </c>
      <c r="F110" s="51">
        <v>40</v>
      </c>
      <c r="G110" s="52">
        <v>38</v>
      </c>
      <c r="H110" s="178">
        <v>78</v>
      </c>
      <c r="I110" s="42">
        <v>36</v>
      </c>
      <c r="J110" s="2">
        <v>38</v>
      </c>
      <c r="K110" s="84">
        <f>IF(SUM(I110:J110)=0,"",(SUM(I110:J110)))</f>
        <v>74</v>
      </c>
      <c r="L110" s="72">
        <f>IFERROR(IF(H110+K110=0,"",H110+K110),"")</f>
        <v>152</v>
      </c>
      <c r="M110" s="72">
        <v>10</v>
      </c>
      <c r="N110" s="66"/>
    </row>
    <row r="111" spans="1:14" ht="18.75" customHeight="1">
      <c r="A111" s="25" t="s">
        <v>302</v>
      </c>
      <c r="B111" s="3">
        <v>5</v>
      </c>
      <c r="C111" s="4">
        <v>0.51180555555555496</v>
      </c>
      <c r="D111" s="5">
        <v>64193</v>
      </c>
      <c r="E111" s="36" t="s">
        <v>164</v>
      </c>
      <c r="F111" s="51">
        <v>36</v>
      </c>
      <c r="G111" s="52">
        <v>41</v>
      </c>
      <c r="H111" s="178">
        <v>77</v>
      </c>
      <c r="I111" s="42">
        <v>40</v>
      </c>
      <c r="J111" s="2">
        <v>35</v>
      </c>
      <c r="K111" s="84">
        <f>IF(SUM(I111:J111)=0,"",(SUM(I111:J111)))</f>
        <v>75</v>
      </c>
      <c r="L111" s="72">
        <f>IFERROR(IF(H111+K111=0,"",H111+K111),"")</f>
        <v>152</v>
      </c>
      <c r="M111" s="72">
        <f>IFERROR(RANK(L111,$L$101:$L$165,1)+SUMPRODUCT((L111=$L$101:$L$165)*(K111&gt;$K$101:$K$165)),"")</f>
        <v>11</v>
      </c>
      <c r="N111" s="66"/>
    </row>
    <row r="112" spans="1:14" ht="18.75" customHeight="1">
      <c r="A112" s="26" t="s">
        <v>295</v>
      </c>
      <c r="B112" s="13">
        <v>2</v>
      </c>
      <c r="C112" s="14">
        <v>0.49513888888888885</v>
      </c>
      <c r="D112" s="15">
        <v>64879</v>
      </c>
      <c r="E112" s="37" t="s">
        <v>155</v>
      </c>
      <c r="F112" s="53">
        <v>36</v>
      </c>
      <c r="G112" s="54">
        <v>38</v>
      </c>
      <c r="H112" s="179">
        <v>74</v>
      </c>
      <c r="I112" s="186">
        <v>36</v>
      </c>
      <c r="J112" s="187">
        <v>42</v>
      </c>
      <c r="K112" s="188">
        <f>IF(SUM(I112:J112)=0,"",(SUM(I112:J112)))</f>
        <v>78</v>
      </c>
      <c r="L112" s="189">
        <f>IFERROR(IF(H112+K112=0,"",H112+K112),"")</f>
        <v>152</v>
      </c>
      <c r="M112" s="189">
        <f>IFERROR(RANK(L112,$L$101:$L$165,1)+SUMPRODUCT((L112=$L$101:$L$165)*(K112&gt;$K$101:$K$165)),"")</f>
        <v>12</v>
      </c>
      <c r="N112" s="190"/>
    </row>
    <row r="113" spans="1:14" ht="18.75" customHeight="1">
      <c r="A113" s="27" t="s">
        <v>289</v>
      </c>
      <c r="B113" s="9">
        <v>1</v>
      </c>
      <c r="C113" s="10">
        <v>0.48958333333333331</v>
      </c>
      <c r="D113" s="11">
        <v>64406</v>
      </c>
      <c r="E113" s="38" t="s">
        <v>148</v>
      </c>
      <c r="F113" s="55">
        <v>39</v>
      </c>
      <c r="G113" s="56">
        <v>39</v>
      </c>
      <c r="H113" s="177">
        <v>78</v>
      </c>
      <c r="I113" s="191">
        <v>37</v>
      </c>
      <c r="J113" s="18">
        <v>38</v>
      </c>
      <c r="K113" s="87">
        <f>IF(SUM(I113:J113)=0,"",(SUM(I113:J113)))</f>
        <v>75</v>
      </c>
      <c r="L113" s="76">
        <f>IFERROR(IF(H113+K113=0,"",H113+K113),"")</f>
        <v>153</v>
      </c>
      <c r="M113" s="76">
        <f>IFERROR(RANK(L113,$L$101:$L$165,1)+SUMPRODUCT((L113=$L$101:$L$165)*(K113&gt;$K$101:$K$165)),"")</f>
        <v>13</v>
      </c>
      <c r="N113" s="70"/>
    </row>
    <row r="114" spans="1:14" ht="18.75" customHeight="1">
      <c r="A114" s="25" t="s">
        <v>294</v>
      </c>
      <c r="B114" s="3">
        <v>2</v>
      </c>
      <c r="C114" s="4">
        <v>0.49513888888888885</v>
      </c>
      <c r="D114" s="5">
        <v>64651</v>
      </c>
      <c r="E114" s="36" t="s">
        <v>154</v>
      </c>
      <c r="F114" s="51">
        <v>40</v>
      </c>
      <c r="G114" s="52">
        <v>39</v>
      </c>
      <c r="H114" s="178">
        <v>79</v>
      </c>
      <c r="I114" s="185">
        <v>38</v>
      </c>
      <c r="J114" s="2">
        <v>37</v>
      </c>
      <c r="K114" s="84">
        <f>IF(SUM(I114:J114)=0,"",(SUM(I114:J114)))</f>
        <v>75</v>
      </c>
      <c r="L114" s="72">
        <f>IFERROR(IF(H114+K114=0,"",H114+K114),"")</f>
        <v>154</v>
      </c>
      <c r="M114" s="72">
        <f>IFERROR(RANK(L114,$L$101:$L$165,1)+SUMPRODUCT((L114=$L$101:$L$165)*(K114&gt;$K$101:$K$165)),"")</f>
        <v>14</v>
      </c>
      <c r="N114" s="66"/>
    </row>
    <row r="115" spans="1:14" ht="18.75" customHeight="1">
      <c r="A115" s="25" t="s">
        <v>292</v>
      </c>
      <c r="B115" s="3">
        <v>2</v>
      </c>
      <c r="C115" s="4">
        <v>0.49513888888888885</v>
      </c>
      <c r="D115" s="5">
        <v>64368</v>
      </c>
      <c r="E115" s="36" t="s">
        <v>152</v>
      </c>
      <c r="F115" s="51">
        <v>39</v>
      </c>
      <c r="G115" s="52">
        <v>38</v>
      </c>
      <c r="H115" s="178">
        <v>77</v>
      </c>
      <c r="I115" s="185">
        <v>40</v>
      </c>
      <c r="J115" s="2">
        <v>38</v>
      </c>
      <c r="K115" s="84">
        <f>IF(SUM(I115:J115)=0,"",(SUM(I115:J115)))</f>
        <v>78</v>
      </c>
      <c r="L115" s="72">
        <f>IFERROR(IF(H115+K115=0,"",H115+K115),"")</f>
        <v>155</v>
      </c>
      <c r="M115" s="72">
        <f>IFERROR(RANK(L115,$L$101:$L$165,1)+SUMPRODUCT((L115=$L$101:$L$165)*(K115&gt;$K$101:$K$165)),"")</f>
        <v>15</v>
      </c>
      <c r="N115" s="66"/>
    </row>
    <row r="116" spans="1:14" ht="18.75" customHeight="1">
      <c r="A116" s="28" t="s">
        <v>300</v>
      </c>
      <c r="B116" s="7">
        <v>4</v>
      </c>
      <c r="C116" s="16">
        <v>0.50624999999999998</v>
      </c>
      <c r="D116" s="17">
        <v>63673</v>
      </c>
      <c r="E116" s="39" t="s">
        <v>160</v>
      </c>
      <c r="F116" s="57">
        <v>43</v>
      </c>
      <c r="G116" s="58">
        <v>39</v>
      </c>
      <c r="H116" s="180">
        <v>82</v>
      </c>
      <c r="I116" s="192">
        <v>38</v>
      </c>
      <c r="J116" s="12">
        <v>37</v>
      </c>
      <c r="K116" s="85">
        <f>IF(SUM(I116:J116)=0,"",(SUM(I116:J116)))</f>
        <v>75</v>
      </c>
      <c r="L116" s="73">
        <f>IFERROR(IF(H116+K116=0,"",H116+K116),"")</f>
        <v>157</v>
      </c>
      <c r="M116" s="73">
        <f>IFERROR(RANK(L116,$L$101:$L$165,1)+SUMPRODUCT((L116=$L$101:$L$165)*(K116&gt;$K$101:$K$165)),"")</f>
        <v>16</v>
      </c>
      <c r="N116" s="67"/>
    </row>
    <row r="117" spans="1:14" ht="18.75" customHeight="1">
      <c r="A117" s="29" t="s">
        <v>293</v>
      </c>
      <c r="B117" s="19">
        <v>11</v>
      </c>
      <c r="C117" s="20">
        <v>0.54513888888888895</v>
      </c>
      <c r="D117" s="21">
        <v>63950</v>
      </c>
      <c r="E117" s="40" t="s">
        <v>186</v>
      </c>
      <c r="F117" s="59">
        <v>43</v>
      </c>
      <c r="G117" s="60">
        <v>39</v>
      </c>
      <c r="H117" s="181">
        <v>82</v>
      </c>
      <c r="I117" s="191">
        <v>37</v>
      </c>
      <c r="J117" s="18">
        <v>38</v>
      </c>
      <c r="K117" s="87">
        <f>IF(SUM(I117:J117)=0,"",(SUM(I117:J117)))</f>
        <v>75</v>
      </c>
      <c r="L117" s="76">
        <f>IFERROR(IF(H117+K117=0,"",H117+K117),"")</f>
        <v>157</v>
      </c>
      <c r="M117" s="76">
        <v>17</v>
      </c>
      <c r="N117" s="70"/>
    </row>
    <row r="118" spans="1:14" ht="18.75" customHeight="1">
      <c r="A118" s="25" t="s">
        <v>304</v>
      </c>
      <c r="B118" s="3">
        <v>6</v>
      </c>
      <c r="C118" s="4">
        <v>0.51736111111111105</v>
      </c>
      <c r="D118" s="5">
        <v>64897</v>
      </c>
      <c r="E118" s="36" t="s">
        <v>166</v>
      </c>
      <c r="F118" s="51">
        <v>42</v>
      </c>
      <c r="G118" s="52">
        <v>40</v>
      </c>
      <c r="H118" s="178">
        <v>82</v>
      </c>
      <c r="I118" s="185">
        <v>37</v>
      </c>
      <c r="J118" s="2">
        <v>38</v>
      </c>
      <c r="K118" s="84">
        <f>IF(SUM(I118:J118)=0,"",(SUM(I118:J118)))</f>
        <v>75</v>
      </c>
      <c r="L118" s="72">
        <f>IFERROR(IF(H118+K118=0,"",H118+K118),"")</f>
        <v>157</v>
      </c>
      <c r="M118" s="72">
        <v>17</v>
      </c>
      <c r="N118" s="66"/>
    </row>
    <row r="119" spans="1:14" ht="18.75" customHeight="1">
      <c r="A119" s="25" t="s">
        <v>299</v>
      </c>
      <c r="B119" s="3">
        <v>4</v>
      </c>
      <c r="C119" s="4">
        <v>0.50624999999999998</v>
      </c>
      <c r="D119" s="5">
        <v>64419</v>
      </c>
      <c r="E119" s="36" t="s">
        <v>161</v>
      </c>
      <c r="F119" s="51">
        <v>43</v>
      </c>
      <c r="G119" s="52">
        <v>37</v>
      </c>
      <c r="H119" s="178">
        <v>80</v>
      </c>
      <c r="I119" s="185">
        <v>39</v>
      </c>
      <c r="J119" s="2">
        <v>38</v>
      </c>
      <c r="K119" s="84">
        <f>IF(SUM(I119:J119)=0,"",(SUM(I119:J119)))</f>
        <v>77</v>
      </c>
      <c r="L119" s="72">
        <f>IFERROR(IF(H119+K119=0,"",H119+K119),"")</f>
        <v>157</v>
      </c>
      <c r="M119" s="72">
        <f>IFERROR(RANK(L119,$L$101:$L$165,1)+SUMPRODUCT((L119=$L$101:$L$165)*(K119&gt;$K$101:$K$165)),"")</f>
        <v>19</v>
      </c>
      <c r="N119" s="66"/>
    </row>
    <row r="120" spans="1:14" ht="18.75" customHeight="1">
      <c r="A120" s="26" t="s">
        <v>289</v>
      </c>
      <c r="B120" s="13">
        <v>6</v>
      </c>
      <c r="C120" s="14">
        <v>0.51736111111111105</v>
      </c>
      <c r="D120" s="15">
        <v>64556</v>
      </c>
      <c r="E120" s="37" t="s">
        <v>169</v>
      </c>
      <c r="F120" s="53">
        <v>43</v>
      </c>
      <c r="G120" s="54">
        <v>37</v>
      </c>
      <c r="H120" s="179">
        <v>80</v>
      </c>
      <c r="I120" s="192">
        <v>39</v>
      </c>
      <c r="J120" s="12">
        <v>38</v>
      </c>
      <c r="K120" s="85">
        <f>IF(SUM(I120:J120)=0,"",(SUM(I120:J120)))</f>
        <v>77</v>
      </c>
      <c r="L120" s="73">
        <f>IFERROR(IF(H120+K120=0,"",H120+K120),"")</f>
        <v>157</v>
      </c>
      <c r="M120" s="73">
        <f>IFERROR(RANK(L120,$L$101:$L$165,1)+SUMPRODUCT((L120=$L$101:$L$165)*(K120&gt;$K$101:$K$165)),"")</f>
        <v>19</v>
      </c>
      <c r="N120" s="67"/>
    </row>
    <row r="121" spans="1:14" ht="18.75" customHeight="1">
      <c r="A121" s="27" t="s">
        <v>302</v>
      </c>
      <c r="B121" s="9">
        <v>5</v>
      </c>
      <c r="C121" s="10">
        <v>0.51180555555555496</v>
      </c>
      <c r="D121" s="11">
        <v>63733</v>
      </c>
      <c r="E121" s="38" t="s">
        <v>163</v>
      </c>
      <c r="F121" s="55">
        <v>41</v>
      </c>
      <c r="G121" s="56">
        <v>36</v>
      </c>
      <c r="H121" s="177">
        <v>77</v>
      </c>
      <c r="I121" s="191">
        <v>42</v>
      </c>
      <c r="J121" s="18">
        <v>38</v>
      </c>
      <c r="K121" s="87">
        <f>IF(SUM(I121:J121)=0,"",(SUM(I121:J121)))</f>
        <v>80</v>
      </c>
      <c r="L121" s="76">
        <f>IFERROR(IF(H121+K121=0,"",H121+K121),"")</f>
        <v>157</v>
      </c>
      <c r="M121" s="76">
        <f>IFERROR(RANK(L121,$L$101:$L$165,1)+SUMPRODUCT((L121=$L$101:$L$165)*(K121&gt;$K$101:$K$165)),"")</f>
        <v>21</v>
      </c>
      <c r="N121" s="70"/>
    </row>
    <row r="122" spans="1:14" ht="18.75" customHeight="1">
      <c r="A122" s="25" t="s">
        <v>289</v>
      </c>
      <c r="B122" s="3">
        <v>8</v>
      </c>
      <c r="C122" s="4">
        <v>0.52847222222222201</v>
      </c>
      <c r="D122" s="5">
        <v>64697</v>
      </c>
      <c r="E122" s="36" t="s">
        <v>174</v>
      </c>
      <c r="F122" s="51">
        <v>42</v>
      </c>
      <c r="G122" s="52">
        <v>43</v>
      </c>
      <c r="H122" s="178">
        <v>85</v>
      </c>
      <c r="I122" s="185">
        <v>38</v>
      </c>
      <c r="J122" s="2">
        <v>36</v>
      </c>
      <c r="K122" s="84">
        <f>IF(SUM(I122:J122)=0,"",(SUM(I122:J122)))</f>
        <v>74</v>
      </c>
      <c r="L122" s="72">
        <f>IFERROR(IF(H122+K122=0,"",H122+K122),"")</f>
        <v>159</v>
      </c>
      <c r="M122" s="72">
        <f>IFERROR(RANK(L122,$L$101:$L$165,1)+SUMPRODUCT((L122=$L$101:$L$165)*(K122&gt;$K$101:$K$165)),"")</f>
        <v>22</v>
      </c>
      <c r="N122" s="66"/>
    </row>
    <row r="123" spans="1:14" ht="18.75" customHeight="1">
      <c r="A123" s="25" t="s">
        <v>296</v>
      </c>
      <c r="B123" s="3">
        <v>3</v>
      </c>
      <c r="C123" s="4">
        <v>0.500694444444444</v>
      </c>
      <c r="D123" s="5">
        <v>64229</v>
      </c>
      <c r="E123" s="36" t="s">
        <v>156</v>
      </c>
      <c r="F123" s="51">
        <v>42</v>
      </c>
      <c r="G123" s="52">
        <v>39</v>
      </c>
      <c r="H123" s="178">
        <v>81</v>
      </c>
      <c r="I123" s="185">
        <v>42</v>
      </c>
      <c r="J123" s="2">
        <v>36</v>
      </c>
      <c r="K123" s="84">
        <f>IF(SUM(I123:J123)=0,"",(SUM(I123:J123)))</f>
        <v>78</v>
      </c>
      <c r="L123" s="72">
        <f>IFERROR(IF(H123+K123=0,"",H123+K123),"")</f>
        <v>159</v>
      </c>
      <c r="M123" s="72">
        <f>IFERROR(RANK(L123,$L$101:$L$165,1)+SUMPRODUCT((L123=$L$101:$L$165)*(K123&gt;$K$101:$K$165)),"")</f>
        <v>23</v>
      </c>
      <c r="N123" s="66"/>
    </row>
    <row r="124" spans="1:14" ht="18.75" customHeight="1">
      <c r="A124" s="28" t="s">
        <v>290</v>
      </c>
      <c r="B124" s="7">
        <v>7</v>
      </c>
      <c r="C124" s="16">
        <v>0.52291666666666603</v>
      </c>
      <c r="D124" s="17">
        <v>64982</v>
      </c>
      <c r="E124" s="39" t="s">
        <v>170</v>
      </c>
      <c r="F124" s="57">
        <v>42</v>
      </c>
      <c r="G124" s="58">
        <v>38</v>
      </c>
      <c r="H124" s="180">
        <v>80</v>
      </c>
      <c r="I124" s="192">
        <v>38</v>
      </c>
      <c r="J124" s="12">
        <v>41</v>
      </c>
      <c r="K124" s="85">
        <f>IF(SUM(I124:J124)=0,"",(SUM(I124:J124)))</f>
        <v>79</v>
      </c>
      <c r="L124" s="73">
        <f>IFERROR(IF(H124+K124=0,"",H124+K124),"")</f>
        <v>159</v>
      </c>
      <c r="M124" s="73">
        <f>IFERROR(RANK(L124,$L$101:$L$165,1)+SUMPRODUCT((L124=$L$101:$L$165)*(K124&gt;$K$101:$K$165)),"")</f>
        <v>24</v>
      </c>
      <c r="N124" s="67"/>
    </row>
    <row r="125" spans="1:14" ht="18.75" customHeight="1">
      <c r="A125" s="29" t="s">
        <v>290</v>
      </c>
      <c r="B125" s="19">
        <v>1</v>
      </c>
      <c r="C125" s="20">
        <v>0.48958333333333331</v>
      </c>
      <c r="D125" s="21">
        <v>64842</v>
      </c>
      <c r="E125" s="40" t="s">
        <v>150</v>
      </c>
      <c r="F125" s="59">
        <v>40</v>
      </c>
      <c r="G125" s="60">
        <v>42</v>
      </c>
      <c r="H125" s="181">
        <v>82</v>
      </c>
      <c r="I125" s="191">
        <v>41</v>
      </c>
      <c r="J125" s="18">
        <v>38</v>
      </c>
      <c r="K125" s="87">
        <f>IF(SUM(I125:J125)=0,"",(SUM(I125:J125)))</f>
        <v>79</v>
      </c>
      <c r="L125" s="76">
        <f>IFERROR(IF(H125+K125=0,"",H125+K125),"")</f>
        <v>161</v>
      </c>
      <c r="M125" s="76">
        <f>IFERROR(RANK(L125,$L$101:$L$165,1)+SUMPRODUCT((L125=$L$101:$L$165)*(K125&gt;$K$101:$K$165)),"")</f>
        <v>25</v>
      </c>
      <c r="N125" s="70"/>
    </row>
    <row r="126" spans="1:14" ht="18.75" customHeight="1">
      <c r="A126" s="25" t="s">
        <v>305</v>
      </c>
      <c r="B126" s="3">
        <v>16</v>
      </c>
      <c r="C126" s="4">
        <v>0.57291666666666596</v>
      </c>
      <c r="D126" s="5">
        <v>64812</v>
      </c>
      <c r="E126" s="36" t="s">
        <v>205</v>
      </c>
      <c r="F126" s="51">
        <v>42</v>
      </c>
      <c r="G126" s="52">
        <v>41</v>
      </c>
      <c r="H126" s="178">
        <v>83</v>
      </c>
      <c r="I126" s="185">
        <v>40</v>
      </c>
      <c r="J126" s="2">
        <v>39</v>
      </c>
      <c r="K126" s="84">
        <f>IF(SUM(I126:J126)=0,"",(SUM(I126:J126)))</f>
        <v>79</v>
      </c>
      <c r="L126" s="72">
        <f>IFERROR(IF(H126+K126=0,"",H126+K126),"")</f>
        <v>162</v>
      </c>
      <c r="M126" s="72">
        <f>IFERROR(RANK(L126,$L$101:$L$165,1)+SUMPRODUCT((L126=$L$101:$L$165)*(K126&gt;$K$101:$K$165)),"")</f>
        <v>26</v>
      </c>
      <c r="N126" s="66"/>
    </row>
    <row r="127" spans="1:14" ht="18.75" customHeight="1">
      <c r="A127" s="25" t="s">
        <v>302</v>
      </c>
      <c r="B127" s="3">
        <v>16</v>
      </c>
      <c r="C127" s="4">
        <v>0.57291666666666596</v>
      </c>
      <c r="D127" s="5">
        <v>64903</v>
      </c>
      <c r="E127" s="36" t="s">
        <v>206</v>
      </c>
      <c r="F127" s="51">
        <v>41</v>
      </c>
      <c r="G127" s="52">
        <v>40</v>
      </c>
      <c r="H127" s="178">
        <v>81</v>
      </c>
      <c r="I127" s="185">
        <v>45</v>
      </c>
      <c r="J127" s="2">
        <v>37</v>
      </c>
      <c r="K127" s="84">
        <f>IF(SUM(I127:J127)=0,"",(SUM(I127:J127)))</f>
        <v>82</v>
      </c>
      <c r="L127" s="72">
        <f>IFERROR(IF(H127+K127=0,"",H127+K127),"")</f>
        <v>163</v>
      </c>
      <c r="M127" s="72">
        <f>IFERROR(RANK(L127,$L$101:$L$165,1)+SUMPRODUCT((L127=$L$101:$L$165)*(K127&gt;$K$101:$K$165)),"")</f>
        <v>27</v>
      </c>
      <c r="N127" s="66"/>
    </row>
    <row r="128" spans="1:14" ht="18.75" customHeight="1">
      <c r="A128" s="26" t="s">
        <v>298</v>
      </c>
      <c r="B128" s="13">
        <v>6</v>
      </c>
      <c r="C128" s="14">
        <v>0.51736111111111105</v>
      </c>
      <c r="D128" s="15">
        <v>63966</v>
      </c>
      <c r="E128" s="37" t="s">
        <v>168</v>
      </c>
      <c r="F128" s="53">
        <v>48</v>
      </c>
      <c r="G128" s="54">
        <v>40</v>
      </c>
      <c r="H128" s="179">
        <v>88</v>
      </c>
      <c r="I128" s="192">
        <v>39</v>
      </c>
      <c r="J128" s="12">
        <v>37</v>
      </c>
      <c r="K128" s="85">
        <f>IF(SUM(I128:J128)=0,"",(SUM(I128:J128)))</f>
        <v>76</v>
      </c>
      <c r="L128" s="73">
        <f>IFERROR(IF(H128+K128=0,"",H128+K128),"")</f>
        <v>164</v>
      </c>
      <c r="M128" s="73">
        <f>IFERROR(RANK(L128,$L$101:$L$165,1)+SUMPRODUCT((L128=$L$101:$L$165)*(K128&gt;$K$101:$K$165)),"")</f>
        <v>28</v>
      </c>
      <c r="N128" s="67"/>
    </row>
    <row r="129" spans="1:14" ht="18.75" customHeight="1">
      <c r="A129" s="27" t="s">
        <v>305</v>
      </c>
      <c r="B129" s="9">
        <v>6</v>
      </c>
      <c r="C129" s="10">
        <v>0.51736111111111105</v>
      </c>
      <c r="D129" s="11">
        <v>64452</v>
      </c>
      <c r="E129" s="38" t="s">
        <v>167</v>
      </c>
      <c r="F129" s="55">
        <v>41</v>
      </c>
      <c r="G129" s="56">
        <v>44</v>
      </c>
      <c r="H129" s="177">
        <v>85</v>
      </c>
      <c r="I129" s="191">
        <v>38</v>
      </c>
      <c r="J129" s="18">
        <v>41</v>
      </c>
      <c r="K129" s="87">
        <f>IF(SUM(I129:J129)=0,"",(SUM(I129:J129)))</f>
        <v>79</v>
      </c>
      <c r="L129" s="76">
        <f>IFERROR(IF(H129+K129=0,"",H129+K129),"")</f>
        <v>164</v>
      </c>
      <c r="M129" s="76">
        <f>IFERROR(RANK(L129,$L$101:$L$165,1)+SUMPRODUCT((L129=$L$101:$L$165)*(K129&gt;$K$101:$K$165)),"")</f>
        <v>29</v>
      </c>
      <c r="N129" s="70"/>
    </row>
    <row r="130" spans="1:14" ht="18.75" customHeight="1">
      <c r="A130" s="25" t="s">
        <v>292</v>
      </c>
      <c r="B130" s="3">
        <v>7</v>
      </c>
      <c r="C130" s="4">
        <v>0.52291666666666603</v>
      </c>
      <c r="D130" s="5">
        <v>64907</v>
      </c>
      <c r="E130" s="36" t="s">
        <v>173</v>
      </c>
      <c r="F130" s="51">
        <v>45</v>
      </c>
      <c r="G130" s="52">
        <v>39</v>
      </c>
      <c r="H130" s="178">
        <v>84</v>
      </c>
      <c r="I130" s="185">
        <v>40</v>
      </c>
      <c r="J130" s="2">
        <v>40</v>
      </c>
      <c r="K130" s="84">
        <f>IF(SUM(I130:J130)=0,"",(SUM(I130:J130)))</f>
        <v>80</v>
      </c>
      <c r="L130" s="72">
        <f>IFERROR(IF(H130+K130=0,"",H130+K130),"")</f>
        <v>164</v>
      </c>
      <c r="M130" s="72">
        <f>IFERROR(RANK(L130,$L$101:$L$165,1)+SUMPRODUCT((L130=$L$101:$L$165)*(K130&gt;$K$101:$K$165)),"")</f>
        <v>30</v>
      </c>
      <c r="N130" s="66"/>
    </row>
    <row r="131" spans="1:14" ht="18.75" customHeight="1">
      <c r="A131" s="25" t="s">
        <v>302</v>
      </c>
      <c r="B131" s="3">
        <v>10</v>
      </c>
      <c r="C131" s="4">
        <v>0.53958333333333297</v>
      </c>
      <c r="D131" s="5">
        <v>63717</v>
      </c>
      <c r="E131" s="36" t="s">
        <v>184</v>
      </c>
      <c r="F131" s="51">
        <v>47</v>
      </c>
      <c r="G131" s="52">
        <v>42</v>
      </c>
      <c r="H131" s="178">
        <v>89</v>
      </c>
      <c r="I131" s="185">
        <v>39</v>
      </c>
      <c r="J131" s="2">
        <v>37</v>
      </c>
      <c r="K131" s="84">
        <f>IF(SUM(I131:J131)=0,"",(SUM(I131:J131)))</f>
        <v>76</v>
      </c>
      <c r="L131" s="72">
        <f>IFERROR(IF(H131+K131=0,"",H131+K131),"")</f>
        <v>165</v>
      </c>
      <c r="M131" s="72">
        <f>IFERROR(RANK(L131,$L$101:$L$165,1)+SUMPRODUCT((L131=$L$101:$L$165)*(K131&gt;$K$101:$K$165)),"")</f>
        <v>31</v>
      </c>
      <c r="N131" s="66"/>
    </row>
    <row r="132" spans="1:14" ht="18.75" customHeight="1">
      <c r="A132" s="28" t="s">
        <v>310</v>
      </c>
      <c r="B132" s="7">
        <v>11</v>
      </c>
      <c r="C132" s="16">
        <v>0.54513888888888895</v>
      </c>
      <c r="D132" s="17">
        <v>64473</v>
      </c>
      <c r="E132" s="39" t="s">
        <v>187</v>
      </c>
      <c r="F132" s="57">
        <v>44</v>
      </c>
      <c r="G132" s="58">
        <v>43</v>
      </c>
      <c r="H132" s="180">
        <v>87</v>
      </c>
      <c r="I132" s="192">
        <v>38</v>
      </c>
      <c r="J132" s="12">
        <v>41</v>
      </c>
      <c r="K132" s="85">
        <f>IF(SUM(I132:J132)=0,"",(SUM(I132:J132)))</f>
        <v>79</v>
      </c>
      <c r="L132" s="73">
        <f>IFERROR(IF(H132+K132=0,"",H132+K132),"")</f>
        <v>166</v>
      </c>
      <c r="M132" s="73">
        <f>IFERROR(RANK(L132,$L$101:$L$165,1)+SUMPRODUCT((L132=$L$101:$L$165)*(K132&gt;$K$101:$K$165)),"")</f>
        <v>32</v>
      </c>
      <c r="N132" s="67"/>
    </row>
    <row r="133" spans="1:14" ht="18.75" customHeight="1">
      <c r="A133" s="29" t="s">
        <v>289</v>
      </c>
      <c r="B133" s="19">
        <v>15</v>
      </c>
      <c r="C133" s="20">
        <v>0.56736111111111098</v>
      </c>
      <c r="D133" s="21">
        <v>65055</v>
      </c>
      <c r="E133" s="40" t="s">
        <v>202</v>
      </c>
      <c r="F133" s="59">
        <v>44</v>
      </c>
      <c r="G133" s="60">
        <v>39</v>
      </c>
      <c r="H133" s="181">
        <v>83</v>
      </c>
      <c r="I133" s="191">
        <v>43</v>
      </c>
      <c r="J133" s="18">
        <v>40</v>
      </c>
      <c r="K133" s="87">
        <f>IF(SUM(I133:J133)=0,"",(SUM(I133:J133)))</f>
        <v>83</v>
      </c>
      <c r="L133" s="76">
        <f>IFERROR(IF(H133+K133=0,"",H133+K133),"")</f>
        <v>166</v>
      </c>
      <c r="M133" s="76">
        <f>IFERROR(RANK(L133,$L$101:$L$165,1)+SUMPRODUCT((L133=$L$101:$L$165)*(K133&gt;$K$101:$K$165)),"")</f>
        <v>33</v>
      </c>
      <c r="N133" s="70"/>
    </row>
    <row r="134" spans="1:14" ht="18.75" customHeight="1">
      <c r="A134" s="25" t="s">
        <v>298</v>
      </c>
      <c r="B134" s="3">
        <v>3</v>
      </c>
      <c r="C134" s="4">
        <v>0.500694444444444</v>
      </c>
      <c r="D134" s="5">
        <v>64756</v>
      </c>
      <c r="E134" s="36" t="s">
        <v>158</v>
      </c>
      <c r="F134" s="51">
        <v>41</v>
      </c>
      <c r="G134" s="52">
        <v>41</v>
      </c>
      <c r="H134" s="178">
        <v>82</v>
      </c>
      <c r="I134" s="185">
        <v>42</v>
      </c>
      <c r="J134" s="2">
        <v>42</v>
      </c>
      <c r="K134" s="84">
        <f>IF(SUM(I134:J134)=0,"",(SUM(I134:J134)))</f>
        <v>84</v>
      </c>
      <c r="L134" s="72">
        <f>IFERROR(IF(H134+K134=0,"",H134+K134),"")</f>
        <v>166</v>
      </c>
      <c r="M134" s="72">
        <f>IFERROR(RANK(L134,$L$101:$L$165,1)+SUMPRODUCT((L134=$L$101:$L$165)*(K134&gt;$K$101:$K$165)),"")</f>
        <v>34</v>
      </c>
      <c r="N134" s="66"/>
    </row>
    <row r="135" spans="1:14" ht="18.75" customHeight="1">
      <c r="A135" s="25" t="s">
        <v>310</v>
      </c>
      <c r="B135" s="3">
        <v>10</v>
      </c>
      <c r="C135" s="4">
        <v>0.53958333333333297</v>
      </c>
      <c r="D135" s="5">
        <v>64739</v>
      </c>
      <c r="E135" s="36" t="s">
        <v>185</v>
      </c>
      <c r="F135" s="51">
        <v>46</v>
      </c>
      <c r="G135" s="52">
        <v>42</v>
      </c>
      <c r="H135" s="178">
        <v>88</v>
      </c>
      <c r="I135" s="185">
        <v>38</v>
      </c>
      <c r="J135" s="2">
        <v>41</v>
      </c>
      <c r="K135" s="84">
        <f>IF(SUM(I135:J135)=0,"",(SUM(I135:J135)))</f>
        <v>79</v>
      </c>
      <c r="L135" s="72">
        <f>IFERROR(IF(H135+K135=0,"",H135+K135),"")</f>
        <v>167</v>
      </c>
      <c r="M135" s="72">
        <f>IFERROR(RANK(L135,$L$101:$L$165,1)+SUMPRODUCT((L135=$L$101:$L$165)*(K135&gt;$K$101:$K$165)),"")</f>
        <v>35</v>
      </c>
      <c r="N135" s="66"/>
    </row>
    <row r="136" spans="1:14" ht="18.75" customHeight="1">
      <c r="A136" s="26" t="s">
        <v>309</v>
      </c>
      <c r="B136" s="13">
        <v>14</v>
      </c>
      <c r="C136" s="14">
        <v>0.561805555555555</v>
      </c>
      <c r="D136" s="15">
        <v>65059</v>
      </c>
      <c r="E136" s="37" t="s">
        <v>199</v>
      </c>
      <c r="F136" s="53">
        <v>44</v>
      </c>
      <c r="G136" s="54">
        <v>42</v>
      </c>
      <c r="H136" s="179">
        <v>86</v>
      </c>
      <c r="I136" s="192">
        <v>40</v>
      </c>
      <c r="J136" s="12">
        <v>41</v>
      </c>
      <c r="K136" s="85">
        <f>IF(SUM(I136:J136)=0,"",(SUM(I136:J136)))</f>
        <v>81</v>
      </c>
      <c r="L136" s="73">
        <f>IFERROR(IF(H136+K136=0,"",H136+K136),"")</f>
        <v>167</v>
      </c>
      <c r="M136" s="73">
        <f>IFERROR(RANK(L136,$L$101:$L$165,1)+SUMPRODUCT((L136=$L$101:$L$165)*(K136&gt;$K$101:$K$165)),"")</f>
        <v>36</v>
      </c>
      <c r="N136" s="67"/>
    </row>
    <row r="137" spans="1:14" ht="18.75" customHeight="1">
      <c r="A137" s="27" t="s">
        <v>289</v>
      </c>
      <c r="B137" s="9">
        <v>15</v>
      </c>
      <c r="C137" s="10">
        <v>0.56736111111111098</v>
      </c>
      <c r="D137" s="11">
        <v>64784</v>
      </c>
      <c r="E137" s="38" t="s">
        <v>203</v>
      </c>
      <c r="F137" s="55">
        <v>45</v>
      </c>
      <c r="G137" s="56">
        <v>41</v>
      </c>
      <c r="H137" s="177">
        <v>86</v>
      </c>
      <c r="I137" s="191">
        <v>39</v>
      </c>
      <c r="J137" s="18">
        <v>42</v>
      </c>
      <c r="K137" s="87">
        <f>IF(SUM(I137:J137)=0,"",(SUM(I137:J137)))</f>
        <v>81</v>
      </c>
      <c r="L137" s="76">
        <f>IFERROR(IF(H137+K137=0,"",H137+K137),"")</f>
        <v>167</v>
      </c>
      <c r="M137" s="76">
        <v>34</v>
      </c>
      <c r="N137" s="70"/>
    </row>
    <row r="138" spans="1:14" ht="18.75" customHeight="1">
      <c r="A138" s="25" t="s">
        <v>297</v>
      </c>
      <c r="B138" s="3">
        <v>14</v>
      </c>
      <c r="C138" s="4">
        <v>0.561805555555555</v>
      </c>
      <c r="D138" s="5">
        <v>64772</v>
      </c>
      <c r="E138" s="36" t="s">
        <v>198</v>
      </c>
      <c r="F138" s="51">
        <v>41</v>
      </c>
      <c r="G138" s="52">
        <v>42</v>
      </c>
      <c r="H138" s="178">
        <v>83</v>
      </c>
      <c r="I138" s="185">
        <v>42</v>
      </c>
      <c r="J138" s="2">
        <v>42</v>
      </c>
      <c r="K138" s="84">
        <f>IF(SUM(I138:J138)=0,"",(SUM(I138:J138)))</f>
        <v>84</v>
      </c>
      <c r="L138" s="72">
        <f>IFERROR(IF(H138+K138=0,"",H138+K138),"")</f>
        <v>167</v>
      </c>
      <c r="M138" s="72">
        <f>IFERROR(RANK(L138,$L$101:$L$165,1)+SUMPRODUCT((L138=$L$101:$L$165)*(K138&gt;$K$101:$K$165)),"")</f>
        <v>38</v>
      </c>
      <c r="N138" s="66"/>
    </row>
    <row r="139" spans="1:14" ht="18.75" customHeight="1">
      <c r="A139" s="25" t="s">
        <v>298</v>
      </c>
      <c r="B139" s="3">
        <v>9</v>
      </c>
      <c r="C139" s="4">
        <v>0.53402777777777799</v>
      </c>
      <c r="D139" s="5">
        <v>64832</v>
      </c>
      <c r="E139" s="36" t="s">
        <v>178</v>
      </c>
      <c r="F139" s="51">
        <v>45</v>
      </c>
      <c r="G139" s="52">
        <v>42</v>
      </c>
      <c r="H139" s="178">
        <v>87</v>
      </c>
      <c r="I139" s="185">
        <v>41</v>
      </c>
      <c r="J139" s="2">
        <v>40</v>
      </c>
      <c r="K139" s="84">
        <f>IF(SUM(I139:J139)=0,"",(SUM(I139:J139)))</f>
        <v>81</v>
      </c>
      <c r="L139" s="72">
        <f>IFERROR(IF(H139+K139=0,"",H139+K139),"")</f>
        <v>168</v>
      </c>
      <c r="M139" s="72">
        <f>IFERROR(RANK(L139,$L$101:$L$165,1)+SUMPRODUCT((L139=$L$101:$L$165)*(K139&gt;$K$101:$K$165)),"")</f>
        <v>39</v>
      </c>
      <c r="N139" s="66"/>
    </row>
    <row r="140" spans="1:14" ht="18.75" customHeight="1">
      <c r="A140" s="28" t="s">
        <v>300</v>
      </c>
      <c r="B140" s="7">
        <v>13</v>
      </c>
      <c r="C140" s="16">
        <v>0.55625000000000002</v>
      </c>
      <c r="D140" s="17">
        <v>65181</v>
      </c>
      <c r="E140" s="39" t="s">
        <v>195</v>
      </c>
      <c r="F140" s="57">
        <v>42</v>
      </c>
      <c r="G140" s="58">
        <v>42</v>
      </c>
      <c r="H140" s="180">
        <v>84</v>
      </c>
      <c r="I140" s="192">
        <v>46</v>
      </c>
      <c r="J140" s="12">
        <v>39</v>
      </c>
      <c r="K140" s="85">
        <f>IF(SUM(I140:J140)=0,"",(SUM(I140:J140)))</f>
        <v>85</v>
      </c>
      <c r="L140" s="73">
        <f>IFERROR(IF(H140+K140=0,"",H140+K140),"")</f>
        <v>169</v>
      </c>
      <c r="M140" s="73">
        <f>IFERROR(RANK(L140,$L$101:$L$165,1)+SUMPRODUCT((L140=$L$101:$L$165)*(K140&gt;$K$101:$K$165)),"")</f>
        <v>40</v>
      </c>
      <c r="N140" s="67"/>
    </row>
    <row r="141" spans="1:14" ht="18.75" customHeight="1">
      <c r="A141" s="29" t="s">
        <v>290</v>
      </c>
      <c r="B141" s="19">
        <v>8</v>
      </c>
      <c r="C141" s="20">
        <v>0.52847222222222201</v>
      </c>
      <c r="D141" s="21">
        <v>65122</v>
      </c>
      <c r="E141" s="40" t="s">
        <v>177</v>
      </c>
      <c r="F141" s="59">
        <v>44</v>
      </c>
      <c r="G141" s="60">
        <v>46</v>
      </c>
      <c r="H141" s="181">
        <v>90</v>
      </c>
      <c r="I141" s="191">
        <v>42</v>
      </c>
      <c r="J141" s="18">
        <v>38</v>
      </c>
      <c r="K141" s="87">
        <f>IF(SUM(I141:J141)=0,"",(SUM(I141:J141)))</f>
        <v>80</v>
      </c>
      <c r="L141" s="76">
        <f>IFERROR(IF(H141+K141=0,"",H141+K141),"")</f>
        <v>170</v>
      </c>
      <c r="M141" s="76">
        <f>IFERROR(RANK(L141,$L$101:$L$165,1)+SUMPRODUCT((L141=$L$101:$L$165)*(K141&gt;$K$101:$K$165)),"")</f>
        <v>41</v>
      </c>
      <c r="N141" s="70"/>
    </row>
    <row r="142" spans="1:14" ht="18.75" customHeight="1">
      <c r="A142" s="25" t="s">
        <v>293</v>
      </c>
      <c r="B142" s="3">
        <v>14</v>
      </c>
      <c r="C142" s="4">
        <v>0.561805555555555</v>
      </c>
      <c r="D142" s="5">
        <v>64647</v>
      </c>
      <c r="E142" s="36" t="s">
        <v>197</v>
      </c>
      <c r="F142" s="51">
        <v>44</v>
      </c>
      <c r="G142" s="52">
        <v>44</v>
      </c>
      <c r="H142" s="178">
        <v>88</v>
      </c>
      <c r="I142" s="185">
        <v>43</v>
      </c>
      <c r="J142" s="2">
        <v>39</v>
      </c>
      <c r="K142" s="84">
        <f>IF(SUM(I142:J142)=0,"",(SUM(I142:J142)))</f>
        <v>82</v>
      </c>
      <c r="L142" s="72">
        <f>IFERROR(IF(H142+K142=0,"",H142+K142),"")</f>
        <v>170</v>
      </c>
      <c r="M142" s="72">
        <f>IFERROR(RANK(L142,$L$101:$L$165,1)+SUMPRODUCT((L142=$L$101:$L$165)*(K142&gt;$K$101:$K$165)),"")</f>
        <v>42</v>
      </c>
      <c r="N142" s="66"/>
    </row>
    <row r="143" spans="1:14" ht="18.75" customHeight="1">
      <c r="A143" s="25" t="s">
        <v>308</v>
      </c>
      <c r="B143" s="3">
        <v>10</v>
      </c>
      <c r="C143" s="4">
        <v>0.53958333333333297</v>
      </c>
      <c r="D143" s="5">
        <v>64749</v>
      </c>
      <c r="E143" s="36" t="s">
        <v>182</v>
      </c>
      <c r="F143" s="51">
        <v>46</v>
      </c>
      <c r="G143" s="52">
        <v>41</v>
      </c>
      <c r="H143" s="178">
        <v>87</v>
      </c>
      <c r="I143" s="185">
        <v>39</v>
      </c>
      <c r="J143" s="2">
        <v>44</v>
      </c>
      <c r="K143" s="84">
        <f>IF(SUM(I143:J143)=0,"",(SUM(I143:J143)))</f>
        <v>83</v>
      </c>
      <c r="L143" s="72">
        <f>IFERROR(IF(H143+K143=0,"",H143+K143),"")</f>
        <v>170</v>
      </c>
      <c r="M143" s="72">
        <f>IFERROR(RANK(L143,$L$101:$L$165,1)+SUMPRODUCT((L143=$L$101:$L$165)*(K143&gt;$K$101:$K$165)),"")</f>
        <v>43</v>
      </c>
      <c r="N143" s="66"/>
    </row>
    <row r="144" spans="1:14" ht="18.75" customHeight="1">
      <c r="A144" s="26" t="s">
        <v>307</v>
      </c>
      <c r="B144" s="13">
        <v>7</v>
      </c>
      <c r="C144" s="14">
        <v>0.52291666666666603</v>
      </c>
      <c r="D144" s="15">
        <v>65047</v>
      </c>
      <c r="E144" s="37" t="s">
        <v>172</v>
      </c>
      <c r="F144" s="53">
        <v>48</v>
      </c>
      <c r="G144" s="54">
        <v>42</v>
      </c>
      <c r="H144" s="179">
        <v>90</v>
      </c>
      <c r="I144" s="192">
        <v>44</v>
      </c>
      <c r="J144" s="12">
        <v>38</v>
      </c>
      <c r="K144" s="85">
        <f>IF(SUM(I144:J144)=0,"",(SUM(I144:J144)))</f>
        <v>82</v>
      </c>
      <c r="L144" s="73">
        <f>IFERROR(IF(H144+K144=0,"",H144+K144),"")</f>
        <v>172</v>
      </c>
      <c r="M144" s="73">
        <f>IFERROR(RANK(L144,$L$101:$L$165,1)+SUMPRODUCT((L144=$L$101:$L$165)*(K144&gt;$K$101:$K$165)),"")</f>
        <v>44</v>
      </c>
      <c r="N144" s="67"/>
    </row>
    <row r="145" spans="1:14" ht="18.75" customHeight="1">
      <c r="A145" s="27" t="s">
        <v>298</v>
      </c>
      <c r="B145" s="9">
        <v>8</v>
      </c>
      <c r="C145" s="10">
        <v>0.52847222222222201</v>
      </c>
      <c r="D145" s="11">
        <v>64733</v>
      </c>
      <c r="E145" s="38" t="s">
        <v>175</v>
      </c>
      <c r="F145" s="55">
        <v>44</v>
      </c>
      <c r="G145" s="56">
        <v>44</v>
      </c>
      <c r="H145" s="177">
        <v>88</v>
      </c>
      <c r="I145" s="191">
        <v>44</v>
      </c>
      <c r="J145" s="18">
        <v>40</v>
      </c>
      <c r="K145" s="87">
        <f>IF(SUM(I145:J145)=0,"",(SUM(I145:J145)))</f>
        <v>84</v>
      </c>
      <c r="L145" s="76">
        <f>IFERROR(IF(H145+K145=0,"",H145+K145),"")</f>
        <v>172</v>
      </c>
      <c r="M145" s="76">
        <f>IFERROR(RANK(L145,$L$101:$L$165,1)+SUMPRODUCT((L145=$L$101:$L$165)*(K145&gt;$K$101:$K$165)),"")</f>
        <v>45</v>
      </c>
      <c r="N145" s="70"/>
    </row>
    <row r="146" spans="1:14" ht="18.75" customHeight="1">
      <c r="A146" s="25" t="s">
        <v>308</v>
      </c>
      <c r="B146" s="3">
        <v>8</v>
      </c>
      <c r="C146" s="4">
        <v>0.52847222222222201</v>
      </c>
      <c r="D146" s="5">
        <v>64357</v>
      </c>
      <c r="E146" s="36" t="s">
        <v>176</v>
      </c>
      <c r="F146" s="51">
        <v>46</v>
      </c>
      <c r="G146" s="52">
        <v>43</v>
      </c>
      <c r="H146" s="178">
        <v>89</v>
      </c>
      <c r="I146" s="185">
        <v>41</v>
      </c>
      <c r="J146" s="2">
        <v>43</v>
      </c>
      <c r="K146" s="84">
        <f>IF(SUM(I146:J146)=0,"",(SUM(I146:J146)))</f>
        <v>84</v>
      </c>
      <c r="L146" s="72">
        <f>IFERROR(IF(H146+K146=0,"",H146+K146),"")</f>
        <v>173</v>
      </c>
      <c r="M146" s="72">
        <f>IFERROR(RANK(L146,$L$101:$L$165,1)+SUMPRODUCT((L146=$L$101:$L$165)*(K146&gt;$K$101:$K$165)),"")</f>
        <v>46</v>
      </c>
      <c r="N146" s="66"/>
    </row>
    <row r="147" spans="1:14" ht="18.75" customHeight="1">
      <c r="A147" s="25" t="s">
        <v>298</v>
      </c>
      <c r="B147" s="3">
        <v>13</v>
      </c>
      <c r="C147" s="4">
        <v>0.55625000000000002</v>
      </c>
      <c r="D147" s="5">
        <v>64509</v>
      </c>
      <c r="E147" s="36" t="s">
        <v>194</v>
      </c>
      <c r="F147" s="51">
        <v>44</v>
      </c>
      <c r="G147" s="52">
        <v>47</v>
      </c>
      <c r="H147" s="178">
        <v>91</v>
      </c>
      <c r="I147" s="185">
        <v>44</v>
      </c>
      <c r="J147" s="2">
        <v>39</v>
      </c>
      <c r="K147" s="84">
        <f>IF(SUM(I147:J147)=0,"",(SUM(I147:J147)))</f>
        <v>83</v>
      </c>
      <c r="L147" s="72">
        <f>IFERROR(IF(H147+K147=0,"",H147+K147),"")</f>
        <v>174</v>
      </c>
      <c r="M147" s="72">
        <f>IFERROR(RANK(L147,$L$101:$L$165,1)+SUMPRODUCT((L147=$L$101:$L$165)*(K147&gt;$K$101:$K$165)),"")</f>
        <v>47</v>
      </c>
      <c r="N147" s="66"/>
    </row>
    <row r="148" spans="1:14" ht="18.75" customHeight="1">
      <c r="A148" s="28" t="s">
        <v>297</v>
      </c>
      <c r="B148" s="7">
        <v>17</v>
      </c>
      <c r="C148" s="16">
        <v>0.57847222222222205</v>
      </c>
      <c r="D148" s="17">
        <v>64888</v>
      </c>
      <c r="E148" s="39" t="s">
        <v>209</v>
      </c>
      <c r="F148" s="57">
        <v>47</v>
      </c>
      <c r="G148" s="58">
        <v>43</v>
      </c>
      <c r="H148" s="180">
        <v>90</v>
      </c>
      <c r="I148" s="192">
        <v>46</v>
      </c>
      <c r="J148" s="12">
        <v>38</v>
      </c>
      <c r="K148" s="85">
        <f>IF(SUM(I148:J148)=0,"",(SUM(I148:J148)))</f>
        <v>84</v>
      </c>
      <c r="L148" s="73">
        <f>IFERROR(IF(H148+K148=0,"",H148+K148),"")</f>
        <v>174</v>
      </c>
      <c r="M148" s="73">
        <f>IFERROR(RANK(L148,$L$101:$L$165,1)+SUMPRODUCT((L148=$L$101:$L$165)*(K148&gt;$K$101:$K$165)),"")</f>
        <v>48</v>
      </c>
      <c r="N148" s="67"/>
    </row>
    <row r="149" spans="1:14" ht="18.75" customHeight="1">
      <c r="A149" s="29" t="s">
        <v>301</v>
      </c>
      <c r="B149" s="19">
        <v>14</v>
      </c>
      <c r="C149" s="20">
        <v>0.561805555555555</v>
      </c>
      <c r="D149" s="21">
        <v>64564</v>
      </c>
      <c r="E149" s="40" t="s">
        <v>200</v>
      </c>
      <c r="F149" s="59">
        <v>44</v>
      </c>
      <c r="G149" s="60">
        <v>45</v>
      </c>
      <c r="H149" s="181">
        <v>89</v>
      </c>
      <c r="I149" s="191">
        <v>44</v>
      </c>
      <c r="J149" s="18">
        <v>42</v>
      </c>
      <c r="K149" s="87">
        <f>IF(SUM(I149:J149)=0,"",(SUM(I149:J149)))</f>
        <v>86</v>
      </c>
      <c r="L149" s="76">
        <f>IFERROR(IF(H149+K149=0,"",H149+K149),"")</f>
        <v>175</v>
      </c>
      <c r="M149" s="76">
        <f>IFERROR(RANK(L149,$L$101:$L$165,1)+SUMPRODUCT((L149=$L$101:$L$165)*(K149&gt;$K$101:$K$165)),"")</f>
        <v>49</v>
      </c>
      <c r="N149" s="70"/>
    </row>
    <row r="150" spans="1:14" ht="18.75" customHeight="1">
      <c r="A150" s="25" t="s">
        <v>305</v>
      </c>
      <c r="B150" s="3">
        <v>16</v>
      </c>
      <c r="C150" s="4">
        <v>0.57291666666666596</v>
      </c>
      <c r="D150" s="5">
        <v>64924</v>
      </c>
      <c r="E150" s="36" t="s">
        <v>207</v>
      </c>
      <c r="F150" s="51">
        <v>44</v>
      </c>
      <c r="G150" s="52">
        <v>43</v>
      </c>
      <c r="H150" s="178">
        <v>87</v>
      </c>
      <c r="I150" s="185">
        <v>43</v>
      </c>
      <c r="J150" s="2">
        <v>45</v>
      </c>
      <c r="K150" s="84">
        <f>IF(SUM(I150:J150)=0,"",(SUM(I150:J150)))</f>
        <v>88</v>
      </c>
      <c r="L150" s="72">
        <f>IFERROR(IF(H150+K150=0,"",H150+K150),"")</f>
        <v>175</v>
      </c>
      <c r="M150" s="72">
        <f>IFERROR(RANK(L150,$L$101:$L$165,1)+SUMPRODUCT((L150=$L$101:$L$165)*(K150&gt;$K$101:$K$165)),"")</f>
        <v>50</v>
      </c>
      <c r="N150" s="66"/>
    </row>
    <row r="151" spans="1:14" ht="18.75" customHeight="1">
      <c r="A151" s="25" t="s">
        <v>302</v>
      </c>
      <c r="B151" s="3">
        <v>15</v>
      </c>
      <c r="C151" s="4">
        <v>0.56736111111111098</v>
      </c>
      <c r="D151" s="5">
        <v>65020</v>
      </c>
      <c r="E151" s="36" t="s">
        <v>201</v>
      </c>
      <c r="F151" s="51">
        <v>48</v>
      </c>
      <c r="G151" s="52">
        <v>41</v>
      </c>
      <c r="H151" s="178">
        <v>89</v>
      </c>
      <c r="I151" s="185">
        <v>46</v>
      </c>
      <c r="J151" s="2">
        <v>44</v>
      </c>
      <c r="K151" s="84">
        <f>IF(SUM(I151:J151)=0,"",(SUM(I151:J151)))</f>
        <v>90</v>
      </c>
      <c r="L151" s="72">
        <f>IFERROR(IF(H151+K151=0,"",H151+K151),"")</f>
        <v>179</v>
      </c>
      <c r="M151" s="72">
        <f>IFERROR(RANK(L151,$L$101:$L$165,1)+SUMPRODUCT((L151=$L$101:$L$165)*(K151&gt;$K$101:$K$165)),"")</f>
        <v>51</v>
      </c>
      <c r="N151" s="66"/>
    </row>
    <row r="152" spans="1:14" ht="18.75" customHeight="1">
      <c r="A152" s="26" t="s">
        <v>299</v>
      </c>
      <c r="B152" s="13">
        <v>12</v>
      </c>
      <c r="C152" s="14">
        <v>0.55069444444444404</v>
      </c>
      <c r="D152" s="15">
        <v>64926</v>
      </c>
      <c r="E152" s="37" t="s">
        <v>192</v>
      </c>
      <c r="F152" s="53">
        <v>49</v>
      </c>
      <c r="G152" s="54">
        <v>43</v>
      </c>
      <c r="H152" s="179">
        <v>92</v>
      </c>
      <c r="I152" s="192">
        <v>45</v>
      </c>
      <c r="J152" s="12">
        <v>44</v>
      </c>
      <c r="K152" s="85">
        <f>IF(SUM(I152:J152)=0,"",(SUM(I152:J152)))</f>
        <v>89</v>
      </c>
      <c r="L152" s="73">
        <f>IFERROR(IF(H152+K152=0,"",H152+K152),"")</f>
        <v>181</v>
      </c>
      <c r="M152" s="73">
        <f>IFERROR(RANK(L152,$L$101:$L$165,1)+SUMPRODUCT((L152=$L$101:$L$165)*(K152&gt;$K$101:$K$165)),"")</f>
        <v>52</v>
      </c>
      <c r="N152" s="67"/>
    </row>
    <row r="153" spans="1:14" ht="18.75" customHeight="1">
      <c r="A153" s="27" t="s">
        <v>311</v>
      </c>
      <c r="B153" s="9">
        <v>11</v>
      </c>
      <c r="C153" s="10">
        <v>0.54513888888888895</v>
      </c>
      <c r="D153" s="11">
        <v>65169</v>
      </c>
      <c r="E153" s="38" t="s">
        <v>188</v>
      </c>
      <c r="F153" s="55">
        <v>47</v>
      </c>
      <c r="G153" s="56">
        <v>45</v>
      </c>
      <c r="H153" s="177">
        <v>92</v>
      </c>
      <c r="I153" s="191">
        <v>40</v>
      </c>
      <c r="J153" s="18">
        <v>49</v>
      </c>
      <c r="K153" s="87">
        <f>IF(SUM(I153:J153)=0,"",(SUM(I153:J153)))</f>
        <v>89</v>
      </c>
      <c r="L153" s="76">
        <f>IFERROR(IF(H153+K153=0,"",H153+K153),"")</f>
        <v>181</v>
      </c>
      <c r="M153" s="76">
        <f>IFERROR(RANK(L153,$L$101:$L$165,1)+SUMPRODUCT((L153=$L$101:$L$165)*(K153&gt;$K$101:$K$165)),"")</f>
        <v>52</v>
      </c>
      <c r="N153" s="70"/>
    </row>
    <row r="154" spans="1:14" ht="18.75" customHeight="1">
      <c r="A154" s="25" t="s">
        <v>294</v>
      </c>
      <c r="B154" s="3">
        <v>16</v>
      </c>
      <c r="C154" s="4">
        <v>0.57291666666666596</v>
      </c>
      <c r="D154" s="5">
        <v>65188</v>
      </c>
      <c r="E154" s="36" t="s">
        <v>208</v>
      </c>
      <c r="F154" s="51">
        <v>52</v>
      </c>
      <c r="G154" s="52">
        <v>44</v>
      </c>
      <c r="H154" s="178">
        <v>96</v>
      </c>
      <c r="I154" s="185">
        <v>44</v>
      </c>
      <c r="J154" s="2">
        <v>43</v>
      </c>
      <c r="K154" s="84">
        <f>IF(SUM(I154:J154)=0,"",(SUM(I154:J154)))</f>
        <v>87</v>
      </c>
      <c r="L154" s="72">
        <f>IFERROR(IF(H154+K154=0,"",H154+K154),"")</f>
        <v>183</v>
      </c>
      <c r="M154" s="72">
        <f>IFERROR(RANK(L154,$L$101:$L$165,1)+SUMPRODUCT((L154=$L$101:$L$165)*(K154&gt;$K$101:$K$165)),"")</f>
        <v>54</v>
      </c>
      <c r="N154" s="66"/>
    </row>
    <row r="155" spans="1:14" ht="18.75" customHeight="1">
      <c r="A155" s="25" t="s">
        <v>297</v>
      </c>
      <c r="B155" s="3">
        <v>15</v>
      </c>
      <c r="C155" s="4">
        <v>0.56736111111111098</v>
      </c>
      <c r="D155" s="5">
        <v>64078</v>
      </c>
      <c r="E155" s="36" t="s">
        <v>204</v>
      </c>
      <c r="F155" s="51">
        <v>49</v>
      </c>
      <c r="G155" s="52">
        <v>47</v>
      </c>
      <c r="H155" s="178">
        <v>96</v>
      </c>
      <c r="I155" s="185">
        <v>41</v>
      </c>
      <c r="J155" s="2">
        <v>48</v>
      </c>
      <c r="K155" s="84">
        <f>IF(SUM(I155:J155)=0,"",(SUM(I155:J155)))</f>
        <v>89</v>
      </c>
      <c r="L155" s="72">
        <f>IFERROR(IF(H155+K155=0,"",H155+K155),"")</f>
        <v>185</v>
      </c>
      <c r="M155" s="72">
        <f>IFERROR(RANK(L155,$L$101:$L$165,1)+SUMPRODUCT((L155=$L$101:$L$165)*(K155&gt;$K$101:$K$165)),"")</f>
        <v>55</v>
      </c>
      <c r="N155" s="66"/>
    </row>
    <row r="156" spans="1:14" ht="18.75" customHeight="1">
      <c r="A156" s="28" t="s">
        <v>301</v>
      </c>
      <c r="B156" s="7">
        <v>13</v>
      </c>
      <c r="C156" s="16">
        <v>0.55625000000000002</v>
      </c>
      <c r="D156" s="17">
        <v>65139</v>
      </c>
      <c r="E156" s="39" t="s">
        <v>196</v>
      </c>
      <c r="F156" s="57">
        <v>49</v>
      </c>
      <c r="G156" s="58">
        <v>48</v>
      </c>
      <c r="H156" s="180">
        <v>97</v>
      </c>
      <c r="I156" s="192">
        <v>45</v>
      </c>
      <c r="J156" s="12">
        <v>44</v>
      </c>
      <c r="K156" s="85">
        <f>IF(SUM(I156:J156)=0,"",(SUM(I156:J156)))</f>
        <v>89</v>
      </c>
      <c r="L156" s="73">
        <f>IFERROR(IF(H156+K156=0,"",H156+K156),"")</f>
        <v>186</v>
      </c>
      <c r="M156" s="73">
        <f>IFERROR(RANK(L156,$L$101:$L$165,1)+SUMPRODUCT((L156=$L$101:$L$165)*(K156&gt;$K$101:$K$165)),"")</f>
        <v>56</v>
      </c>
      <c r="N156" s="67"/>
    </row>
    <row r="157" spans="1:14" ht="18.75" customHeight="1">
      <c r="A157" s="29" t="s">
        <v>312</v>
      </c>
      <c r="B157" s="19">
        <v>12</v>
      </c>
      <c r="C157" s="20">
        <v>0.55069444444444404</v>
      </c>
      <c r="D157" s="21">
        <v>65121</v>
      </c>
      <c r="E157" s="40" t="s">
        <v>190</v>
      </c>
      <c r="F157" s="59">
        <v>50</v>
      </c>
      <c r="G157" s="60">
        <v>43</v>
      </c>
      <c r="H157" s="181">
        <v>93</v>
      </c>
      <c r="I157" s="191">
        <v>48</v>
      </c>
      <c r="J157" s="18">
        <v>45</v>
      </c>
      <c r="K157" s="87">
        <f>IF(SUM(I157:J157)=0,"",(SUM(I157:J157)))</f>
        <v>93</v>
      </c>
      <c r="L157" s="76">
        <f>IFERROR(IF(H157+K157=0,"",H157+K157),"")</f>
        <v>186</v>
      </c>
      <c r="M157" s="76">
        <f>IFERROR(RANK(L157,$L$101:$L$165,1)+SUMPRODUCT((L157=$L$101:$L$165)*(K157&gt;$K$101:$K$165)),"")</f>
        <v>57</v>
      </c>
      <c r="N157" s="70"/>
    </row>
    <row r="158" spans="1:14" ht="18.75" customHeight="1">
      <c r="A158" s="25" t="s">
        <v>297</v>
      </c>
      <c r="B158" s="3">
        <v>11</v>
      </c>
      <c r="C158" s="4">
        <v>0.54513888888888895</v>
      </c>
      <c r="D158" s="5">
        <v>64848</v>
      </c>
      <c r="E158" s="36" t="s">
        <v>189</v>
      </c>
      <c r="F158" s="51">
        <v>55</v>
      </c>
      <c r="G158" s="52">
        <v>48</v>
      </c>
      <c r="H158" s="178">
        <v>103</v>
      </c>
      <c r="I158" s="185">
        <v>43</v>
      </c>
      <c r="J158" s="2">
        <v>44</v>
      </c>
      <c r="K158" s="84">
        <f>IF(SUM(I158:J158)=0,"",(SUM(I158:J158)))</f>
        <v>87</v>
      </c>
      <c r="L158" s="72">
        <f>IFERROR(IF(H158+K158=0,"",H158+K158),"")</f>
        <v>190</v>
      </c>
      <c r="M158" s="72">
        <f>IFERROR(RANK(L158,$L$101:$L$165,1)+SUMPRODUCT((L158=$L$101:$L$165)*(K158&gt;$K$101:$K$165)),"")</f>
        <v>58</v>
      </c>
      <c r="N158" s="66"/>
    </row>
    <row r="159" spans="1:14" ht="18.75" customHeight="1">
      <c r="A159" s="28" t="s">
        <v>310</v>
      </c>
      <c r="B159" s="7">
        <v>17</v>
      </c>
      <c r="C159" s="16">
        <v>0.57847222222222205</v>
      </c>
      <c r="D159" s="17">
        <v>65015</v>
      </c>
      <c r="E159" s="39" t="s">
        <v>210</v>
      </c>
      <c r="F159" s="57">
        <v>49</v>
      </c>
      <c r="G159" s="58">
        <v>47</v>
      </c>
      <c r="H159" s="180">
        <v>96</v>
      </c>
      <c r="I159" s="192">
        <v>51</v>
      </c>
      <c r="J159" s="12">
        <v>43</v>
      </c>
      <c r="K159" s="85">
        <f>IF(SUM(I159:J159)=0,"",(SUM(I159:J159)))</f>
        <v>94</v>
      </c>
      <c r="L159" s="73">
        <f>IFERROR(IF(H159+K159=0,"",H159+K159),"")</f>
        <v>190</v>
      </c>
      <c r="M159" s="73">
        <f>IFERROR(RANK(L159,$L$101:$L$165,1)+SUMPRODUCT((L159=$L$101:$L$165)*(K159&gt;$K$101:$K$165)),"")</f>
        <v>59</v>
      </c>
      <c r="N159" s="67"/>
    </row>
    <row r="160" spans="1:14" ht="18.75" customHeight="1">
      <c r="A160" s="29" t="s">
        <v>306</v>
      </c>
      <c r="B160" s="19">
        <v>7</v>
      </c>
      <c r="C160" s="20">
        <v>0.52291666666666603</v>
      </c>
      <c r="D160" s="21">
        <v>65187</v>
      </c>
      <c r="E160" s="40" t="s">
        <v>171</v>
      </c>
      <c r="F160" s="59">
        <v>53</v>
      </c>
      <c r="G160" s="60">
        <v>50</v>
      </c>
      <c r="H160" s="181">
        <v>103</v>
      </c>
      <c r="I160" s="191">
        <v>45</v>
      </c>
      <c r="J160" s="18">
        <v>46</v>
      </c>
      <c r="K160" s="87">
        <f>IF(SUM(I160:J160)=0,"",(SUM(I160:J160)))</f>
        <v>91</v>
      </c>
      <c r="L160" s="76">
        <f>IFERROR(IF(H160+K160=0,"",H160+K160),"")</f>
        <v>194</v>
      </c>
      <c r="M160" s="76">
        <f>IFERROR(RANK(L160,$L$101:$L$165,1)+SUMPRODUCT((L160=$L$101:$L$165)*(K160&gt;$K$101:$K$165)),"")</f>
        <v>60</v>
      </c>
      <c r="N160" s="70"/>
    </row>
    <row r="161" spans="1:14" ht="18.75" customHeight="1">
      <c r="A161" s="25" t="s">
        <v>289</v>
      </c>
      <c r="B161" s="3">
        <v>17</v>
      </c>
      <c r="C161" s="4">
        <v>0.57847222222222205</v>
      </c>
      <c r="D161" s="5">
        <v>65144</v>
      </c>
      <c r="E161" s="36" t="s">
        <v>211</v>
      </c>
      <c r="F161" s="51">
        <v>53</v>
      </c>
      <c r="G161" s="52">
        <v>50</v>
      </c>
      <c r="H161" s="178">
        <v>103</v>
      </c>
      <c r="I161" s="185">
        <v>53</v>
      </c>
      <c r="J161" s="2">
        <v>51</v>
      </c>
      <c r="K161" s="84">
        <f>IF(SUM(I161:J161)=0,"",(SUM(I161:J161)))</f>
        <v>104</v>
      </c>
      <c r="L161" s="72">
        <f>IFERROR(IF(H161+K161=0,"",H161+K161),"")</f>
        <v>207</v>
      </c>
      <c r="M161" s="72">
        <f>IFERROR(RANK(L161,$L$101:$L$165,1)+SUMPRODUCT((L161=$L$101:$L$165)*(K161&gt;$K$101:$K$165)),"")</f>
        <v>61</v>
      </c>
      <c r="N161" s="66"/>
    </row>
    <row r="162" spans="1:14" ht="18.75" customHeight="1">
      <c r="A162" s="26" t="s">
        <v>290</v>
      </c>
      <c r="B162" s="13">
        <v>17</v>
      </c>
      <c r="C162" s="14">
        <v>0.57847222222222205</v>
      </c>
      <c r="D162" s="15">
        <v>65017</v>
      </c>
      <c r="E162" s="37" t="s">
        <v>212</v>
      </c>
      <c r="F162" s="53">
        <v>56</v>
      </c>
      <c r="G162" s="54">
        <v>49</v>
      </c>
      <c r="H162" s="179">
        <v>105</v>
      </c>
      <c r="I162" s="192">
        <v>51</v>
      </c>
      <c r="J162" s="12">
        <v>58</v>
      </c>
      <c r="K162" s="85">
        <f>IF(SUM(I162:J162)=0,"",(SUM(I162:J162)))</f>
        <v>109</v>
      </c>
      <c r="L162" s="73">
        <f>IFERROR(IF(H162+K162=0,"",H162+K162),"")</f>
        <v>214</v>
      </c>
      <c r="M162" s="73">
        <f>IFERROR(RANK(L162,$L$101:$L$165,1)+SUMPRODUCT((L162=$L$101:$L$165)*(K162&gt;$K$101:$K$165)),"")</f>
        <v>62</v>
      </c>
      <c r="N162" s="67"/>
    </row>
    <row r="163" spans="1:14" ht="18.75" customHeight="1">
      <c r="A163" s="29" t="s">
        <v>290</v>
      </c>
      <c r="B163" s="19">
        <v>12</v>
      </c>
      <c r="C163" s="20">
        <v>0.55069444444444404</v>
      </c>
      <c r="D163" s="21">
        <v>65171</v>
      </c>
      <c r="E163" s="40" t="s">
        <v>191</v>
      </c>
      <c r="F163" s="59">
        <v>62</v>
      </c>
      <c r="G163" s="60">
        <v>56</v>
      </c>
      <c r="H163" s="181">
        <v>118</v>
      </c>
      <c r="I163" s="44">
        <v>55</v>
      </c>
      <c r="J163" s="8">
        <v>52</v>
      </c>
      <c r="K163" s="83">
        <f>IF(SUM(I163:J163)=0,"",(SUM(I163:J163)))</f>
        <v>107</v>
      </c>
      <c r="L163" s="74">
        <f>IFERROR(IF(H163+K163=0,"",H163+K163),"")</f>
        <v>225</v>
      </c>
      <c r="M163" s="74">
        <f>IFERROR(RANK(L163,$L$101:$L$165,1)+SUMPRODUCT((L163=$L$101:$L$165)*(K163&gt;$K$101:$K$165)),"")</f>
        <v>63</v>
      </c>
      <c r="N163" s="68"/>
    </row>
    <row r="164" spans="1:14" ht="18.75" customHeight="1">
      <c r="A164" s="25" t="s">
        <v>313</v>
      </c>
      <c r="B164" s="3">
        <v>13</v>
      </c>
      <c r="C164" s="4">
        <v>0.55625000000000002</v>
      </c>
      <c r="D164" s="5">
        <v>65208</v>
      </c>
      <c r="E164" s="36" t="s">
        <v>193</v>
      </c>
      <c r="F164" s="51">
        <v>61</v>
      </c>
      <c r="G164" s="52">
        <v>55</v>
      </c>
      <c r="H164" s="178">
        <v>116</v>
      </c>
      <c r="I164" s="42">
        <v>56</v>
      </c>
      <c r="J164" s="2">
        <v>60</v>
      </c>
      <c r="K164" s="84">
        <f>IF(SUM(I164:J164)=0,"",(SUM(I164:J164)))</f>
        <v>116</v>
      </c>
      <c r="L164" s="72">
        <f>IFERROR(IF(H164+K164=0,"",H164+K164),"")</f>
        <v>232</v>
      </c>
      <c r="M164" s="72">
        <f>IFERROR(RANK(L164,$L$101:$L$165,1)+SUMPRODUCT((L164=$L$101:$L$165)*(K164&gt;$K$101:$K$165)),"")</f>
        <v>64</v>
      </c>
      <c r="N164" s="66"/>
    </row>
    <row r="165" spans="1:14" ht="18.75" customHeight="1" thickBot="1">
      <c r="A165" s="26" t="s">
        <v>301</v>
      </c>
      <c r="B165" s="13">
        <v>9</v>
      </c>
      <c r="C165" s="14">
        <v>0.53402777777777799</v>
      </c>
      <c r="D165" s="15">
        <v>64400</v>
      </c>
      <c r="E165" s="37" t="s">
        <v>180</v>
      </c>
      <c r="F165" s="53">
        <v>42</v>
      </c>
      <c r="G165" s="54">
        <v>40</v>
      </c>
      <c r="H165" s="179">
        <v>82</v>
      </c>
      <c r="I165" s="47"/>
      <c r="J165" s="34"/>
      <c r="K165" s="88"/>
      <c r="L165" s="77">
        <v>999</v>
      </c>
      <c r="M165" s="77">
        <f>IFERROR(RANK(L165,$L$101:$L$165,1)+SUMPRODUCT((L165=$L$101:$L$165)*(K165&gt;$K$101:$K$165)),"")</f>
        <v>65</v>
      </c>
      <c r="N165" s="71" t="s">
        <v>372</v>
      </c>
    </row>
    <row r="166" spans="1:14" ht="18.75" customHeight="1" thickBot="1">
      <c r="A166" s="22" t="s">
        <v>314</v>
      </c>
      <c r="B166" s="23" t="s">
        <v>315</v>
      </c>
      <c r="C166" s="23" t="s">
        <v>316</v>
      </c>
      <c r="D166" s="23" t="s">
        <v>270</v>
      </c>
      <c r="E166" s="35" t="s">
        <v>271</v>
      </c>
      <c r="F166" s="111" t="s">
        <v>317</v>
      </c>
      <c r="G166" s="112" t="s">
        <v>318</v>
      </c>
      <c r="H166" s="113" t="s">
        <v>354</v>
      </c>
      <c r="I166" s="48" t="s">
        <v>317</v>
      </c>
      <c r="J166" s="24" t="s">
        <v>318</v>
      </c>
      <c r="K166" s="89" t="s">
        <v>354</v>
      </c>
      <c r="L166" s="78" t="s">
        <v>355</v>
      </c>
      <c r="M166" s="91" t="s">
        <v>267</v>
      </c>
      <c r="N166" s="65" t="s">
        <v>319</v>
      </c>
    </row>
    <row r="167" spans="1:14" ht="18.75" customHeight="1" thickTop="1">
      <c r="A167" s="123" t="s">
        <v>328</v>
      </c>
      <c r="B167" s="124">
        <v>3</v>
      </c>
      <c r="C167" s="125">
        <v>0.500694444444444</v>
      </c>
      <c r="D167" s="126">
        <v>65014</v>
      </c>
      <c r="E167" s="127" t="s">
        <v>221</v>
      </c>
      <c r="F167" s="128"/>
      <c r="G167" s="200"/>
      <c r="H167" s="129" t="str">
        <f>IF(SUM(F167:G167)=0,"",(SUM(F167:G167)))</f>
        <v/>
      </c>
      <c r="I167" s="201">
        <v>35</v>
      </c>
      <c r="J167" s="200">
        <v>35</v>
      </c>
      <c r="K167" s="202">
        <f>IF(SUM(I167:J167)=0,"",(SUM(I167:J167)))</f>
        <v>70</v>
      </c>
      <c r="L167" s="203"/>
      <c r="M167" s="151">
        <f>IFERROR(RANK(K167,$K$167:$K$222,1)+SUMPRODUCT((K167=$K$167:$K$222)*(J167&gt;$J$167:$J$222)),"")</f>
        <v>1</v>
      </c>
      <c r="N167" s="131" t="s">
        <v>367</v>
      </c>
    </row>
    <row r="168" spans="1:14" ht="18.75" customHeight="1">
      <c r="A168" s="132" t="s">
        <v>327</v>
      </c>
      <c r="B168" s="133">
        <v>3</v>
      </c>
      <c r="C168" s="134">
        <v>0.500694444444444</v>
      </c>
      <c r="D168" s="135">
        <v>64593</v>
      </c>
      <c r="E168" s="136" t="s">
        <v>220</v>
      </c>
      <c r="F168" s="137"/>
      <c r="G168" s="152"/>
      <c r="H168" s="138" t="str">
        <f>IF(SUM(F168:G168)=0,"",(SUM(F168:G168)))</f>
        <v/>
      </c>
      <c r="I168" s="204">
        <v>38</v>
      </c>
      <c r="J168" s="152">
        <v>34</v>
      </c>
      <c r="K168" s="153">
        <f>IF(SUM(I168:J168)=0,"",(SUM(I168:J168)))</f>
        <v>72</v>
      </c>
      <c r="L168" s="154"/>
      <c r="M168" s="154">
        <f>IFERROR(RANK(K168,$K$167:$K$222,1)+SUMPRODUCT((K168=$K$167:$K$222)*(J168&gt;$J$167:$J$222)),"")</f>
        <v>2</v>
      </c>
      <c r="N168" s="140" t="s">
        <v>368</v>
      </c>
    </row>
    <row r="169" spans="1:14" ht="18.75" customHeight="1">
      <c r="A169" s="132" t="s">
        <v>330</v>
      </c>
      <c r="B169" s="133">
        <v>4</v>
      </c>
      <c r="C169" s="134">
        <v>0.50624999999999998</v>
      </c>
      <c r="D169" s="135">
        <v>65023</v>
      </c>
      <c r="E169" s="136" t="s">
        <v>224</v>
      </c>
      <c r="F169" s="137"/>
      <c r="G169" s="152"/>
      <c r="H169" s="138" t="str">
        <f>IF(SUM(F169:G169)=0,"",(SUM(F169:G169)))</f>
        <v/>
      </c>
      <c r="I169" s="204">
        <v>35</v>
      </c>
      <c r="J169" s="152">
        <v>39</v>
      </c>
      <c r="K169" s="153">
        <f>IF(SUM(I169:J169)=0,"",(SUM(I169:J169)))</f>
        <v>74</v>
      </c>
      <c r="L169" s="154"/>
      <c r="M169" s="154">
        <f>IFERROR(RANK(K169,$K$167:$K$222,1)+SUMPRODUCT((K169=$K$167:$K$222)*(J169&gt;$J$167:$J$222)),"")</f>
        <v>3</v>
      </c>
      <c r="N169" s="140" t="s">
        <v>369</v>
      </c>
    </row>
    <row r="170" spans="1:14" ht="18.75" customHeight="1">
      <c r="A170" s="205" t="s">
        <v>323</v>
      </c>
      <c r="B170" s="206">
        <v>2</v>
      </c>
      <c r="C170" s="207">
        <v>0.49513888888888885</v>
      </c>
      <c r="D170" s="208">
        <v>64424</v>
      </c>
      <c r="E170" s="209" t="s">
        <v>216</v>
      </c>
      <c r="F170" s="210"/>
      <c r="G170" s="211"/>
      <c r="H170" s="212" t="str">
        <f>IF(SUM(F170:G170)=0,"",(SUM(F170:G170)))</f>
        <v/>
      </c>
      <c r="I170" s="213">
        <v>39</v>
      </c>
      <c r="J170" s="211">
        <v>36</v>
      </c>
      <c r="K170" s="214">
        <f>IF(SUM(I170:J170)=0,"",(SUM(I170:J170)))</f>
        <v>75</v>
      </c>
      <c r="L170" s="215"/>
      <c r="M170" s="215">
        <f>IFERROR(RANK(K170,$K$167:$K$222,1)+SUMPRODUCT((K170=$K$167:$K$222)*(J170&gt;$J$167:$J$222)),"")</f>
        <v>4</v>
      </c>
      <c r="N170" s="216" t="s">
        <v>370</v>
      </c>
    </row>
    <row r="171" spans="1:14" ht="18.75" customHeight="1">
      <c r="A171" s="217" t="s">
        <v>320</v>
      </c>
      <c r="B171" s="218">
        <v>1</v>
      </c>
      <c r="C171" s="219">
        <v>0.48958333333333331</v>
      </c>
      <c r="D171" s="220">
        <v>64695</v>
      </c>
      <c r="E171" s="221" t="s">
        <v>213</v>
      </c>
      <c r="F171" s="222"/>
      <c r="G171" s="149"/>
      <c r="H171" s="223" t="str">
        <f>IF(SUM(F171:G171)=0,"",(SUM(F171:G171)))</f>
        <v/>
      </c>
      <c r="I171" s="224">
        <v>37</v>
      </c>
      <c r="J171" s="149">
        <v>39</v>
      </c>
      <c r="K171" s="150">
        <f>IF(SUM(I171:J171)=0,"",(SUM(I171:J171)))</f>
        <v>76</v>
      </c>
      <c r="L171" s="151"/>
      <c r="M171" s="151">
        <f>IFERROR(RANK(K171,$K$167:$K$222,1)+SUMPRODUCT((K171=$K$167:$K$222)*(J171&gt;$J$167:$J$222)),"")</f>
        <v>5</v>
      </c>
      <c r="N171" s="225" t="s">
        <v>371</v>
      </c>
    </row>
    <row r="172" spans="1:14" ht="18.75" customHeight="1">
      <c r="A172" s="25" t="s">
        <v>329</v>
      </c>
      <c r="B172" s="3">
        <v>3</v>
      </c>
      <c r="C172" s="4">
        <v>0.500694444444444</v>
      </c>
      <c r="D172" s="5">
        <v>64436</v>
      </c>
      <c r="E172" s="36" t="s">
        <v>223</v>
      </c>
      <c r="F172" s="93"/>
      <c r="G172" s="94"/>
      <c r="H172" s="95" t="str">
        <f>IF(SUM(F172:G172)=0,"",(SUM(F172:G172)))</f>
        <v/>
      </c>
      <c r="I172" s="42">
        <v>35</v>
      </c>
      <c r="J172" s="2">
        <v>41</v>
      </c>
      <c r="K172" s="84">
        <f>IF(SUM(I172:J172)=0,"",(SUM(I172:J172)))</f>
        <v>76</v>
      </c>
      <c r="L172" s="114"/>
      <c r="M172" s="72">
        <f>IFERROR(RANK(K172,$K$167:$K$222,1)+SUMPRODUCT((K172=$K$167:$K$222)*(J172&gt;$J$167:$J$222)),"")</f>
        <v>6</v>
      </c>
      <c r="N172" s="66"/>
    </row>
    <row r="173" spans="1:14" ht="18.75" customHeight="1">
      <c r="A173" s="25" t="s">
        <v>332</v>
      </c>
      <c r="B173" s="3">
        <v>4</v>
      </c>
      <c r="C173" s="4">
        <v>0.50624999999999998</v>
      </c>
      <c r="D173" s="5">
        <v>64773</v>
      </c>
      <c r="E173" s="36" t="s">
        <v>225</v>
      </c>
      <c r="F173" s="93"/>
      <c r="G173" s="94"/>
      <c r="H173" s="95" t="str">
        <f>IF(SUM(F173:G173)=0,"",(SUM(F173:G173)))</f>
        <v/>
      </c>
      <c r="I173" s="42">
        <v>34</v>
      </c>
      <c r="J173" s="2">
        <v>42</v>
      </c>
      <c r="K173" s="84">
        <f>IF(SUM(I173:J173)=0,"",(SUM(I173:J173)))</f>
        <v>76</v>
      </c>
      <c r="L173" s="114"/>
      <c r="M173" s="72">
        <f>IFERROR(RANK(K173,$K$167:$K$222,1)+SUMPRODUCT((K173=$K$167:$K$222)*(J173&gt;$J$167:$J$222)),"")</f>
        <v>7</v>
      </c>
      <c r="N173" s="66"/>
    </row>
    <row r="174" spans="1:14" ht="18.75" customHeight="1">
      <c r="A174" s="28" t="s">
        <v>324</v>
      </c>
      <c r="B174" s="7">
        <v>11</v>
      </c>
      <c r="C174" s="16">
        <v>0.54513888888888895</v>
      </c>
      <c r="D174" s="17">
        <v>64712</v>
      </c>
      <c r="E174" s="39" t="s">
        <v>251</v>
      </c>
      <c r="F174" s="102"/>
      <c r="G174" s="103"/>
      <c r="H174" s="104" t="str">
        <f>IF(SUM(F174:G174)=0,"",(SUM(F174:G174)))</f>
        <v/>
      </c>
      <c r="I174" s="45">
        <v>39</v>
      </c>
      <c r="J174" s="6">
        <v>38</v>
      </c>
      <c r="K174" s="86">
        <f>IF(SUM(I174:J174)=0,"",(SUM(I174:J174)))</f>
        <v>77</v>
      </c>
      <c r="L174" s="117"/>
      <c r="M174" s="75">
        <f>IFERROR(RANK(K174,$K$167:$K$222,1)+SUMPRODUCT((K174=$K$167:$K$222)*(J174&gt;$J$167:$J$222)),"")</f>
        <v>8</v>
      </c>
      <c r="N174" s="69"/>
    </row>
    <row r="175" spans="1:14" ht="18.75" customHeight="1">
      <c r="A175" s="29" t="s">
        <v>325</v>
      </c>
      <c r="B175" s="19">
        <v>2</v>
      </c>
      <c r="C175" s="20">
        <v>0.49513888888888885</v>
      </c>
      <c r="D175" s="21">
        <v>64612</v>
      </c>
      <c r="E175" s="40" t="s">
        <v>218</v>
      </c>
      <c r="F175" s="105"/>
      <c r="G175" s="106"/>
      <c r="H175" s="107" t="str">
        <f>IF(SUM(F175:G175)=0,"",(SUM(F175:G175)))</f>
        <v/>
      </c>
      <c r="I175" s="46">
        <v>38</v>
      </c>
      <c r="J175" s="18">
        <v>39</v>
      </c>
      <c r="K175" s="87">
        <f>IF(SUM(I175:J175)=0,"",(SUM(I175:J175)))</f>
        <v>77</v>
      </c>
      <c r="L175" s="118"/>
      <c r="M175" s="76">
        <f>IFERROR(RANK(K175,$K$167:$K$222,1)+SUMPRODUCT((K175=$K$167:$K$222)*(J175&gt;$J$167:$J$222)),"")</f>
        <v>9</v>
      </c>
      <c r="N175" s="70"/>
    </row>
    <row r="176" spans="1:14" ht="18.75" customHeight="1">
      <c r="A176" s="25" t="s">
        <v>339</v>
      </c>
      <c r="B176" s="3">
        <v>6</v>
      </c>
      <c r="C176" s="4">
        <v>0.51736111111111105</v>
      </c>
      <c r="D176" s="5">
        <v>64636</v>
      </c>
      <c r="E176" s="36" t="s">
        <v>230</v>
      </c>
      <c r="F176" s="93"/>
      <c r="G176" s="94"/>
      <c r="H176" s="95" t="str">
        <f>IF(SUM(F176:G176)=0,"",(SUM(F176:G176)))</f>
        <v/>
      </c>
      <c r="I176" s="42">
        <v>38</v>
      </c>
      <c r="J176" s="2">
        <v>39</v>
      </c>
      <c r="K176" s="84">
        <f>IF(SUM(I176:J176)=0,"",(SUM(I176:J176)))</f>
        <v>77</v>
      </c>
      <c r="L176" s="114"/>
      <c r="M176" s="72">
        <f>IFERROR(RANK(K176,$K$167:$K$222,1)+SUMPRODUCT((K176=$K$167:$K$222)*(J176&gt;$J$167:$J$222)),"")</f>
        <v>9</v>
      </c>
      <c r="N176" s="66"/>
    </row>
    <row r="177" spans="1:14" ht="18.75" customHeight="1">
      <c r="A177" s="25" t="s">
        <v>331</v>
      </c>
      <c r="B177" s="3">
        <v>4</v>
      </c>
      <c r="C177" s="4">
        <v>0.50624999999999998</v>
      </c>
      <c r="D177" s="5">
        <v>64745</v>
      </c>
      <c r="E177" s="36" t="s">
        <v>1</v>
      </c>
      <c r="F177" s="93"/>
      <c r="G177" s="94"/>
      <c r="H177" s="95" t="str">
        <f>IF(SUM(F177:G177)=0,"",(SUM(F177:G177)))</f>
        <v/>
      </c>
      <c r="I177" s="42">
        <v>37</v>
      </c>
      <c r="J177" s="2">
        <v>40</v>
      </c>
      <c r="K177" s="84">
        <f>IF(SUM(I177:J177)=0,"",(SUM(I177:J177)))</f>
        <v>77</v>
      </c>
      <c r="L177" s="114"/>
      <c r="M177" s="72">
        <f>IFERROR(RANK(K177,$K$167:$K$222,1)+SUMPRODUCT((K177=$K$167:$K$222)*(J177&gt;$J$167:$J$222)),"")</f>
        <v>11</v>
      </c>
      <c r="N177" s="66"/>
    </row>
    <row r="178" spans="1:14" ht="18.75" customHeight="1">
      <c r="A178" s="26" t="s">
        <v>322</v>
      </c>
      <c r="B178" s="13">
        <v>1</v>
      </c>
      <c r="C178" s="14">
        <v>0.48958333333333331</v>
      </c>
      <c r="D178" s="15">
        <v>64480</v>
      </c>
      <c r="E178" s="37" t="s">
        <v>215</v>
      </c>
      <c r="F178" s="96"/>
      <c r="G178" s="97"/>
      <c r="H178" s="98" t="str">
        <f>IF(SUM(F178:G178)=0,"",(SUM(F178:G178)))</f>
        <v/>
      </c>
      <c r="I178" s="43">
        <v>36</v>
      </c>
      <c r="J178" s="12">
        <v>41</v>
      </c>
      <c r="K178" s="85">
        <f>IF(SUM(I178:J178)=0,"",(SUM(I178:J178)))</f>
        <v>77</v>
      </c>
      <c r="L178" s="115"/>
      <c r="M178" s="73">
        <f>IFERROR(RANK(K178,$K$167:$K$222,1)+SUMPRODUCT((K178=$K$167:$K$222)*(J178&gt;$J$167:$J$222)),"")</f>
        <v>12</v>
      </c>
      <c r="N178" s="67"/>
    </row>
    <row r="179" spans="1:14" ht="18.75" customHeight="1">
      <c r="A179" s="27" t="s">
        <v>320</v>
      </c>
      <c r="B179" s="9">
        <v>11</v>
      </c>
      <c r="C179" s="10">
        <v>0.54513888888888895</v>
      </c>
      <c r="D179" s="11">
        <v>64501</v>
      </c>
      <c r="E179" s="38" t="s">
        <v>249</v>
      </c>
      <c r="F179" s="99"/>
      <c r="G179" s="100"/>
      <c r="H179" s="101" t="str">
        <f>IF(SUM(F179:G179)=0,"",(SUM(F179:G179)))</f>
        <v/>
      </c>
      <c r="I179" s="44">
        <v>38</v>
      </c>
      <c r="J179" s="8">
        <v>40</v>
      </c>
      <c r="K179" s="83">
        <f>IF(SUM(I179:J179)=0,"",(SUM(I179:J179)))</f>
        <v>78</v>
      </c>
      <c r="L179" s="116"/>
      <c r="M179" s="74">
        <f>IFERROR(RANK(K179,$K$167:$K$222,1)+SUMPRODUCT((K179=$K$167:$K$222)*(J179&gt;$J$167:$J$222)),"")</f>
        <v>13</v>
      </c>
      <c r="N179" s="68"/>
    </row>
    <row r="180" spans="1:14" ht="18.75" customHeight="1">
      <c r="A180" s="25" t="s">
        <v>340</v>
      </c>
      <c r="B180" s="3">
        <v>6</v>
      </c>
      <c r="C180" s="4">
        <v>0.51736111111111105</v>
      </c>
      <c r="D180" s="5">
        <v>65037</v>
      </c>
      <c r="E180" s="36" t="s">
        <v>231</v>
      </c>
      <c r="F180" s="93"/>
      <c r="G180" s="94"/>
      <c r="H180" s="95" t="str">
        <f>IF(SUM(F180:G180)=0,"",(SUM(F180:G180)))</f>
        <v/>
      </c>
      <c r="I180" s="42">
        <v>43</v>
      </c>
      <c r="J180" s="2">
        <v>36</v>
      </c>
      <c r="K180" s="84">
        <f>IF(SUM(I180:J180)=0,"",(SUM(I180:J180)))</f>
        <v>79</v>
      </c>
      <c r="L180" s="114"/>
      <c r="M180" s="72">
        <f>IFERROR(RANK(K180,$K$167:$K$222,1)+SUMPRODUCT((K180=$K$167:$K$222)*(J180&gt;$J$167:$J$222)),"")</f>
        <v>14</v>
      </c>
      <c r="N180" s="66"/>
    </row>
    <row r="181" spans="1:14" ht="18.75" customHeight="1">
      <c r="A181" s="25" t="s">
        <v>337</v>
      </c>
      <c r="B181" s="3">
        <v>5</v>
      </c>
      <c r="C181" s="4">
        <v>0.51180555555555496</v>
      </c>
      <c r="D181" s="5">
        <v>65052</v>
      </c>
      <c r="E181" s="36" t="s">
        <v>2</v>
      </c>
      <c r="F181" s="93"/>
      <c r="G181" s="94"/>
      <c r="H181" s="95" t="str">
        <f>IF(SUM(F181:G181)=0,"",(SUM(F181:G181)))</f>
        <v/>
      </c>
      <c r="I181" s="42">
        <v>39</v>
      </c>
      <c r="J181" s="2">
        <v>40</v>
      </c>
      <c r="K181" s="84">
        <f>IF(SUM(I181:J181)=0,"",(SUM(I181:J181)))</f>
        <v>79</v>
      </c>
      <c r="L181" s="114"/>
      <c r="M181" s="72">
        <f>IFERROR(RANK(K181,$K$167:$K$222,1)+SUMPRODUCT((K181=$K$167:$K$222)*(J181&gt;$J$167:$J$222)),"")</f>
        <v>15</v>
      </c>
      <c r="N181" s="66"/>
    </row>
    <row r="182" spans="1:14" ht="18.75" customHeight="1">
      <c r="A182" s="28" t="s">
        <v>326</v>
      </c>
      <c r="B182" s="7">
        <v>2</v>
      </c>
      <c r="C182" s="16">
        <v>0.49513888888888885</v>
      </c>
      <c r="D182" s="17">
        <v>63799</v>
      </c>
      <c r="E182" s="39" t="s">
        <v>219</v>
      </c>
      <c r="F182" s="102"/>
      <c r="G182" s="103"/>
      <c r="H182" s="104" t="str">
        <f>IF(SUM(F182:G182)=0,"",(SUM(F182:G182)))</f>
        <v/>
      </c>
      <c r="I182" s="45">
        <v>38</v>
      </c>
      <c r="J182" s="6">
        <v>41</v>
      </c>
      <c r="K182" s="86">
        <f>IF(SUM(I182:J182)=0,"",(SUM(I182:J182)))</f>
        <v>79</v>
      </c>
      <c r="L182" s="117"/>
      <c r="M182" s="75">
        <f>IFERROR(RANK(K182,$K$167:$K$222,1)+SUMPRODUCT((K182=$K$167:$K$222)*(J182&gt;$J$167:$J$222)),"")</f>
        <v>16</v>
      </c>
      <c r="N182" s="69"/>
    </row>
    <row r="183" spans="1:14" ht="18.75" customHeight="1">
      <c r="A183" s="29" t="s">
        <v>332</v>
      </c>
      <c r="B183" s="19">
        <v>6</v>
      </c>
      <c r="C183" s="20">
        <v>0.51736111111111105</v>
      </c>
      <c r="D183" s="21">
        <v>64789</v>
      </c>
      <c r="E183" s="40" t="s">
        <v>232</v>
      </c>
      <c r="F183" s="105"/>
      <c r="G183" s="106"/>
      <c r="H183" s="107" t="str">
        <f>IF(SUM(F183:G183)=0,"",(SUM(F183:G183)))</f>
        <v/>
      </c>
      <c r="I183" s="46">
        <v>38</v>
      </c>
      <c r="J183" s="18">
        <v>41</v>
      </c>
      <c r="K183" s="87">
        <f>IF(SUM(I183:J183)=0,"",(SUM(I183:J183)))</f>
        <v>79</v>
      </c>
      <c r="L183" s="118"/>
      <c r="M183" s="76">
        <f>IFERROR(RANK(K183,$K$167:$K$222,1)+SUMPRODUCT((K183=$K$167:$K$222)*(J183&gt;$J$167:$J$222)),"")</f>
        <v>16</v>
      </c>
      <c r="N183" s="70"/>
    </row>
    <row r="184" spans="1:14" ht="18.75" customHeight="1">
      <c r="A184" s="25" t="s">
        <v>321</v>
      </c>
      <c r="B184" s="3">
        <v>1</v>
      </c>
      <c r="C184" s="4">
        <v>0.48958333333333331</v>
      </c>
      <c r="D184" s="5">
        <v>64650</v>
      </c>
      <c r="E184" s="36" t="s">
        <v>214</v>
      </c>
      <c r="F184" s="93"/>
      <c r="G184" s="94"/>
      <c r="H184" s="95" t="str">
        <f>IF(SUM(F184:G184)=0,"",(SUM(F184:G184)))</f>
        <v/>
      </c>
      <c r="I184" s="42">
        <v>40</v>
      </c>
      <c r="J184" s="2">
        <v>40</v>
      </c>
      <c r="K184" s="84">
        <f>IF(SUM(I184:J184)=0,"",(SUM(I184:J184)))</f>
        <v>80</v>
      </c>
      <c r="L184" s="114"/>
      <c r="M184" s="72">
        <f>IFERROR(RANK(K184,$K$167:$K$222,1)+SUMPRODUCT((K184=$K$167:$K$222)*(J184&gt;$J$167:$J$222)),"")</f>
        <v>18</v>
      </c>
      <c r="N184" s="66"/>
    </row>
    <row r="185" spans="1:14" ht="18.75" customHeight="1">
      <c r="A185" s="25" t="s">
        <v>329</v>
      </c>
      <c r="B185" s="3">
        <v>3</v>
      </c>
      <c r="C185" s="4">
        <v>0.500694444444444</v>
      </c>
      <c r="D185" s="5">
        <v>64401</v>
      </c>
      <c r="E185" s="36" t="s">
        <v>222</v>
      </c>
      <c r="F185" s="93"/>
      <c r="G185" s="94"/>
      <c r="H185" s="95" t="str">
        <f>IF(SUM(F185:G185)=0,"",(SUM(F185:G185)))</f>
        <v/>
      </c>
      <c r="I185" s="42">
        <v>40</v>
      </c>
      <c r="J185" s="2">
        <v>40</v>
      </c>
      <c r="K185" s="84">
        <f>IF(SUM(I185:J185)=0,"",(SUM(I185:J185)))</f>
        <v>80</v>
      </c>
      <c r="L185" s="114"/>
      <c r="M185" s="72">
        <f>IFERROR(RANK(K185,$K$167:$K$222,1)+SUMPRODUCT((K185=$K$167:$K$222)*(J185&gt;$J$167:$J$222)),"")</f>
        <v>18</v>
      </c>
      <c r="N185" s="66"/>
    </row>
    <row r="186" spans="1:14" ht="18.75" customHeight="1">
      <c r="A186" s="26" t="s">
        <v>324</v>
      </c>
      <c r="B186" s="13">
        <v>2</v>
      </c>
      <c r="C186" s="14">
        <v>0.49513888888888885</v>
      </c>
      <c r="D186" s="15">
        <v>64533</v>
      </c>
      <c r="E186" s="37" t="s">
        <v>217</v>
      </c>
      <c r="F186" s="96"/>
      <c r="G186" s="97"/>
      <c r="H186" s="98" t="str">
        <f>IF(SUM(F186:G186)=0,"",(SUM(F186:G186)))</f>
        <v/>
      </c>
      <c r="I186" s="43">
        <v>41</v>
      </c>
      <c r="J186" s="12">
        <v>40</v>
      </c>
      <c r="K186" s="85">
        <f>IF(SUM(I186:J186)=0,"",(SUM(I186:J186)))</f>
        <v>81</v>
      </c>
      <c r="L186" s="115"/>
      <c r="M186" s="73">
        <f>IFERROR(RANK(K186,$K$167:$K$222,1)+SUMPRODUCT((K186=$K$167:$K$222)*(J186&gt;$J$167:$J$222)),"")</f>
        <v>20</v>
      </c>
      <c r="N186" s="67"/>
    </row>
    <row r="187" spans="1:14" ht="18.75" customHeight="1">
      <c r="A187" s="217" t="s">
        <v>322</v>
      </c>
      <c r="B187" s="218">
        <v>10</v>
      </c>
      <c r="C187" s="219">
        <v>0.53958333333333297</v>
      </c>
      <c r="D187" s="220">
        <v>64781</v>
      </c>
      <c r="E187" s="226" t="s">
        <v>246</v>
      </c>
      <c r="F187" s="222"/>
      <c r="G187" s="149"/>
      <c r="H187" s="223" t="str">
        <f>IF(SUM(F187:G187)=0,"",(SUM(F187:G187)))</f>
        <v/>
      </c>
      <c r="I187" s="224">
        <v>41</v>
      </c>
      <c r="J187" s="149">
        <v>41</v>
      </c>
      <c r="K187" s="150">
        <f>IF(SUM(I187:J187)=0,"",(SUM(I187:J187)))</f>
        <v>82</v>
      </c>
      <c r="L187" s="151"/>
      <c r="M187" s="151">
        <f>IFERROR(RANK(K187,$K$167:$K$222,1)+SUMPRODUCT((K187=$K$167:$K$222)*(J187&gt;$J$167:$J$222)),"")</f>
        <v>21</v>
      </c>
      <c r="N187" s="225" t="s">
        <v>373</v>
      </c>
    </row>
    <row r="188" spans="1:14" ht="18.75" customHeight="1">
      <c r="A188" s="25" t="s">
        <v>334</v>
      </c>
      <c r="B188" s="3">
        <v>5</v>
      </c>
      <c r="C188" s="4">
        <v>0.51180555555555496</v>
      </c>
      <c r="D188" s="5">
        <v>65082</v>
      </c>
      <c r="E188" s="36" t="s">
        <v>227</v>
      </c>
      <c r="F188" s="93"/>
      <c r="G188" s="94"/>
      <c r="H188" s="95" t="str">
        <f>IF(SUM(F188:G188)=0,"",(SUM(F188:G188)))</f>
        <v/>
      </c>
      <c r="I188" s="42">
        <v>39</v>
      </c>
      <c r="J188" s="2">
        <v>43</v>
      </c>
      <c r="K188" s="84">
        <f>IF(SUM(I188:J188)=0,"",(SUM(I188:J188)))</f>
        <v>82</v>
      </c>
      <c r="L188" s="114"/>
      <c r="M188" s="72">
        <f>IFERROR(RANK(K188,$K$167:$K$222,1)+SUMPRODUCT((K188=$K$167:$K$222)*(J188&gt;$J$167:$J$222)),"")</f>
        <v>22</v>
      </c>
      <c r="N188" s="66"/>
    </row>
    <row r="189" spans="1:14" ht="18.75" customHeight="1">
      <c r="A189" s="25" t="s">
        <v>331</v>
      </c>
      <c r="B189" s="3">
        <v>10</v>
      </c>
      <c r="C189" s="4">
        <v>0.53958333333333297</v>
      </c>
      <c r="D189" s="5">
        <v>64525</v>
      </c>
      <c r="E189" s="36" t="s">
        <v>248</v>
      </c>
      <c r="F189" s="93"/>
      <c r="G189" s="94"/>
      <c r="H189" s="95" t="str">
        <f>IF(SUM(F189:G189)=0,"",(SUM(F189:G189)))</f>
        <v/>
      </c>
      <c r="I189" s="42">
        <v>41</v>
      </c>
      <c r="J189" s="2">
        <v>42</v>
      </c>
      <c r="K189" s="84">
        <f>IF(SUM(I189:J189)=0,"",(SUM(I189:J189)))</f>
        <v>83</v>
      </c>
      <c r="L189" s="114"/>
      <c r="M189" s="72">
        <f>IFERROR(RANK(K189,$K$167:$K$222,1)+SUMPRODUCT((K189=$K$167:$K$222)*(J189&gt;$J$167:$J$222)),"")</f>
        <v>23</v>
      </c>
      <c r="N189" s="66"/>
    </row>
    <row r="190" spans="1:14" ht="18.75" customHeight="1">
      <c r="A190" s="28" t="s">
        <v>338</v>
      </c>
      <c r="B190" s="7">
        <v>11</v>
      </c>
      <c r="C190" s="16">
        <v>0.54513888888888895</v>
      </c>
      <c r="D190" s="17">
        <v>64836</v>
      </c>
      <c r="E190" s="39" t="s">
        <v>250</v>
      </c>
      <c r="F190" s="102"/>
      <c r="G190" s="103"/>
      <c r="H190" s="104" t="str">
        <f>IF(SUM(F190:G190)=0,"",(SUM(F190:G190)))</f>
        <v/>
      </c>
      <c r="I190" s="45">
        <v>41</v>
      </c>
      <c r="J190" s="6">
        <v>42</v>
      </c>
      <c r="K190" s="86">
        <f>IF(SUM(I190:J190)=0,"",(SUM(I190:J190)))</f>
        <v>83</v>
      </c>
      <c r="L190" s="117"/>
      <c r="M190" s="75">
        <f>IFERROR(RANK(K190,$K$167:$K$222,1)+SUMPRODUCT((K190=$K$167:$K$222)*(J190&gt;$J$167:$J$222)),"")</f>
        <v>23</v>
      </c>
      <c r="N190" s="69"/>
    </row>
    <row r="191" spans="1:14" ht="18.75" customHeight="1">
      <c r="A191" s="29" t="s">
        <v>333</v>
      </c>
      <c r="B191" s="19">
        <v>4</v>
      </c>
      <c r="C191" s="20">
        <v>0.50624999999999998</v>
      </c>
      <c r="D191" s="21">
        <v>65103</v>
      </c>
      <c r="E191" s="40" t="s">
        <v>226</v>
      </c>
      <c r="F191" s="105"/>
      <c r="G191" s="106"/>
      <c r="H191" s="107" t="str">
        <f>IF(SUM(F191:G191)=0,"",(SUM(F191:G191)))</f>
        <v/>
      </c>
      <c r="I191" s="46">
        <v>40</v>
      </c>
      <c r="J191" s="18">
        <v>43</v>
      </c>
      <c r="K191" s="87">
        <f>IF(SUM(I191:J191)=0,"",(SUM(I191:J191)))</f>
        <v>83</v>
      </c>
      <c r="L191" s="118"/>
      <c r="M191" s="76">
        <f>IFERROR(RANK(K191,$K$167:$K$222,1)+SUMPRODUCT((K191=$K$167:$K$222)*(J191&gt;$J$167:$J$222)),"")</f>
        <v>25</v>
      </c>
      <c r="N191" s="70"/>
    </row>
    <row r="192" spans="1:14" ht="18.75" customHeight="1">
      <c r="A192" s="25" t="s">
        <v>338</v>
      </c>
      <c r="B192" s="3">
        <v>6</v>
      </c>
      <c r="C192" s="4">
        <v>0.51736111111111105</v>
      </c>
      <c r="D192" s="5">
        <v>65164</v>
      </c>
      <c r="E192" s="36" t="s">
        <v>3</v>
      </c>
      <c r="F192" s="93"/>
      <c r="G192" s="94"/>
      <c r="H192" s="95" t="str">
        <f>IF(SUM(F192:G192)=0,"",(SUM(F192:G192)))</f>
        <v/>
      </c>
      <c r="I192" s="42">
        <v>42</v>
      </c>
      <c r="J192" s="2">
        <v>42</v>
      </c>
      <c r="K192" s="84">
        <f>IF(SUM(I192:J192)=0,"",(SUM(I192:J192)))</f>
        <v>84</v>
      </c>
      <c r="L192" s="114"/>
      <c r="M192" s="72">
        <f>IFERROR(RANK(K192,$K$167:$K$222,1)+SUMPRODUCT((K192=$K$167:$K$222)*(J192&gt;$J$167:$J$222)),"")</f>
        <v>26</v>
      </c>
      <c r="N192" s="66"/>
    </row>
    <row r="193" spans="1:14" ht="18.75" customHeight="1">
      <c r="A193" s="25" t="s">
        <v>342</v>
      </c>
      <c r="B193" s="3">
        <v>8</v>
      </c>
      <c r="C193" s="4">
        <v>0.52847222222222201</v>
      </c>
      <c r="D193" s="5">
        <v>65009</v>
      </c>
      <c r="E193" s="36" t="s">
        <v>238</v>
      </c>
      <c r="F193" s="93"/>
      <c r="G193" s="94"/>
      <c r="H193" s="95" t="str">
        <f>IF(SUM(F193:G193)=0,"",(SUM(F193:G193)))</f>
        <v/>
      </c>
      <c r="I193" s="42">
        <v>42</v>
      </c>
      <c r="J193" s="2">
        <v>42</v>
      </c>
      <c r="K193" s="84">
        <f>IF(SUM(I193:J193)=0,"",(SUM(I193:J193)))</f>
        <v>84</v>
      </c>
      <c r="L193" s="114"/>
      <c r="M193" s="72">
        <f>IFERROR(RANK(K193,$K$167:$K$222,1)+SUMPRODUCT((K193=$K$167:$K$222)*(J193&gt;$J$167:$J$222)),"")</f>
        <v>26</v>
      </c>
      <c r="N193" s="66"/>
    </row>
    <row r="194" spans="1:14" ht="18.75" customHeight="1">
      <c r="A194" s="26" t="s">
        <v>342</v>
      </c>
      <c r="B194" s="13">
        <v>10</v>
      </c>
      <c r="C194" s="14">
        <v>0.53958333333333297</v>
      </c>
      <c r="D194" s="15">
        <v>65143</v>
      </c>
      <c r="E194" s="37" t="s">
        <v>245</v>
      </c>
      <c r="F194" s="96"/>
      <c r="G194" s="97"/>
      <c r="H194" s="98" t="str">
        <f>IF(SUM(F194:G194)=0,"",(SUM(F194:G194)))</f>
        <v/>
      </c>
      <c r="I194" s="43">
        <v>44</v>
      </c>
      <c r="J194" s="12">
        <v>41</v>
      </c>
      <c r="K194" s="85">
        <f>IF(SUM(I194:J194)=0,"",(SUM(I194:J194)))</f>
        <v>85</v>
      </c>
      <c r="L194" s="115"/>
      <c r="M194" s="73">
        <f>IFERROR(RANK(K194,$K$167:$K$222,1)+SUMPRODUCT((K194=$K$167:$K$222)*(J194&gt;$J$167:$J$222)),"")</f>
        <v>28</v>
      </c>
      <c r="N194" s="67"/>
    </row>
    <row r="195" spans="1:14" ht="18.75" customHeight="1">
      <c r="A195" s="27" t="s">
        <v>336</v>
      </c>
      <c r="B195" s="9">
        <v>5</v>
      </c>
      <c r="C195" s="10">
        <v>0.51180555555555496</v>
      </c>
      <c r="D195" s="11">
        <v>65223</v>
      </c>
      <c r="E195" s="38" t="s">
        <v>229</v>
      </c>
      <c r="F195" s="99"/>
      <c r="G195" s="100"/>
      <c r="H195" s="101" t="str">
        <f>IF(SUM(F195:G195)=0,"",(SUM(F195:G195)))</f>
        <v/>
      </c>
      <c r="I195" s="44">
        <v>43</v>
      </c>
      <c r="J195" s="8">
        <v>42</v>
      </c>
      <c r="K195" s="83">
        <f>IF(SUM(I195:J195)=0,"",(SUM(I195:J195)))</f>
        <v>85</v>
      </c>
      <c r="L195" s="116"/>
      <c r="M195" s="74">
        <f>IFERROR(RANK(K195,$K$167:$K$222,1)+SUMPRODUCT((K195=$K$167:$K$222)*(J195&gt;$J$167:$J$222)),"")</f>
        <v>29</v>
      </c>
      <c r="N195" s="68"/>
    </row>
    <row r="196" spans="1:14" ht="18.75" customHeight="1">
      <c r="A196" s="25" t="s">
        <v>333</v>
      </c>
      <c r="B196" s="3">
        <v>12</v>
      </c>
      <c r="C196" s="4">
        <v>0.55069444444444404</v>
      </c>
      <c r="D196" s="5">
        <v>65002</v>
      </c>
      <c r="E196" s="36" t="s">
        <v>253</v>
      </c>
      <c r="F196" s="93"/>
      <c r="G196" s="94"/>
      <c r="H196" s="95" t="str">
        <f>IF(SUM(F196:G196)=0,"",(SUM(F196:G196)))</f>
        <v/>
      </c>
      <c r="I196" s="42">
        <v>41</v>
      </c>
      <c r="J196" s="2">
        <v>44</v>
      </c>
      <c r="K196" s="84">
        <f>IF(SUM(I196:J196)=0,"",(SUM(I196:J196)))</f>
        <v>85</v>
      </c>
      <c r="L196" s="114"/>
      <c r="M196" s="72">
        <f>IFERROR(RANK(K196,$K$167:$K$222,1)+SUMPRODUCT((K196=$K$167:$K$222)*(J196&gt;$J$167:$J$222)),"")</f>
        <v>30</v>
      </c>
      <c r="N196" s="66"/>
    </row>
    <row r="197" spans="1:14" ht="18.75" customHeight="1">
      <c r="A197" s="25" t="s">
        <v>331</v>
      </c>
      <c r="B197" s="3">
        <v>7</v>
      </c>
      <c r="C197" s="4">
        <v>0.52291666666666603</v>
      </c>
      <c r="D197" s="5">
        <v>64633</v>
      </c>
      <c r="E197" s="36" t="s">
        <v>233</v>
      </c>
      <c r="F197" s="93"/>
      <c r="G197" s="94"/>
      <c r="H197" s="95" t="str">
        <f>IF(SUM(F197:G197)=0,"",(SUM(F197:G197)))</f>
        <v/>
      </c>
      <c r="I197" s="42">
        <v>40</v>
      </c>
      <c r="J197" s="2">
        <v>45</v>
      </c>
      <c r="K197" s="84">
        <f>IF(SUM(I197:J197)=0,"",(SUM(I197:J197)))</f>
        <v>85</v>
      </c>
      <c r="L197" s="114"/>
      <c r="M197" s="72">
        <f>IFERROR(RANK(K197,$K$167:$K$222,1)+SUMPRODUCT((K197=$K$167:$K$222)*(J197&gt;$J$167:$J$222)),"")</f>
        <v>31</v>
      </c>
      <c r="N197" s="66"/>
    </row>
    <row r="198" spans="1:14" ht="18.75" customHeight="1">
      <c r="A198" s="28" t="s">
        <v>323</v>
      </c>
      <c r="B198" s="7">
        <v>8</v>
      </c>
      <c r="C198" s="16">
        <v>0.52847222222222201</v>
      </c>
      <c r="D198" s="17">
        <v>64990</v>
      </c>
      <c r="E198" s="39" t="s">
        <v>237</v>
      </c>
      <c r="F198" s="102"/>
      <c r="G198" s="103"/>
      <c r="H198" s="104" t="str">
        <f>IF(SUM(F198:G198)=0,"",(SUM(F198:G198)))</f>
        <v/>
      </c>
      <c r="I198" s="45">
        <v>44</v>
      </c>
      <c r="J198" s="6">
        <v>42</v>
      </c>
      <c r="K198" s="86">
        <f>IF(SUM(I198:J198)=0,"",(SUM(I198:J198)))</f>
        <v>86</v>
      </c>
      <c r="L198" s="117"/>
      <c r="M198" s="75">
        <f>IFERROR(RANK(K198,$K$167:$K$222,1)+SUMPRODUCT((K198=$K$167:$K$222)*(J198&gt;$J$167:$J$222)),"")</f>
        <v>32</v>
      </c>
      <c r="N198" s="69"/>
    </row>
    <row r="199" spans="1:14" ht="18.75" customHeight="1">
      <c r="A199" s="29" t="s">
        <v>335</v>
      </c>
      <c r="B199" s="19">
        <v>5</v>
      </c>
      <c r="C199" s="20">
        <v>0.51180555555555496</v>
      </c>
      <c r="D199" s="21">
        <v>64716</v>
      </c>
      <c r="E199" s="197" t="s">
        <v>228</v>
      </c>
      <c r="F199" s="105"/>
      <c r="G199" s="106"/>
      <c r="H199" s="107" t="str">
        <f>IF(SUM(F199:G199)=0,"",(SUM(F199:G199)))</f>
        <v/>
      </c>
      <c r="I199" s="46">
        <v>42</v>
      </c>
      <c r="J199" s="18">
        <v>45</v>
      </c>
      <c r="K199" s="87">
        <f>IF(SUM(I199:J199)=0,"",(SUM(I199:J199)))</f>
        <v>87</v>
      </c>
      <c r="L199" s="118"/>
      <c r="M199" s="76">
        <f>IFERROR(RANK(K199,$K$167:$K$222,1)+SUMPRODUCT((K199=$K$167:$K$222)*(J199&gt;$J$167:$J$222)),"")</f>
        <v>33</v>
      </c>
      <c r="N199" s="70"/>
    </row>
    <row r="200" spans="1:14" ht="18.75" customHeight="1">
      <c r="A200" s="25" t="s">
        <v>341</v>
      </c>
      <c r="B200" s="3">
        <v>7</v>
      </c>
      <c r="C200" s="4">
        <v>0.52291666666666603</v>
      </c>
      <c r="D200" s="5">
        <v>65068</v>
      </c>
      <c r="E200" s="36" t="s">
        <v>234</v>
      </c>
      <c r="F200" s="93"/>
      <c r="G200" s="94"/>
      <c r="H200" s="95" t="str">
        <f>IF(SUM(F200:G200)=0,"",(SUM(F200:G200)))</f>
        <v/>
      </c>
      <c r="I200" s="42">
        <v>42</v>
      </c>
      <c r="J200" s="2">
        <v>45</v>
      </c>
      <c r="K200" s="84">
        <f>IF(SUM(I200:J200)=0,"",(SUM(I200:J200)))</f>
        <v>87</v>
      </c>
      <c r="L200" s="114"/>
      <c r="M200" s="72">
        <f>IFERROR(RANK(K200,$K$167:$K$222,1)+SUMPRODUCT((K200=$K$167:$K$222)*(J200&gt;$J$167:$J$222)),"")</f>
        <v>33</v>
      </c>
      <c r="N200" s="66"/>
    </row>
    <row r="201" spans="1:14" ht="18.75" customHeight="1">
      <c r="A201" s="25" t="s">
        <v>333</v>
      </c>
      <c r="B201" s="3">
        <v>7</v>
      </c>
      <c r="C201" s="4">
        <v>0.52291666666666603</v>
      </c>
      <c r="D201" s="5">
        <v>64840</v>
      </c>
      <c r="E201" s="195" t="s">
        <v>236</v>
      </c>
      <c r="F201" s="93"/>
      <c r="G201" s="94"/>
      <c r="H201" s="95" t="str">
        <f>IF(SUM(F201:G201)=0,"",(SUM(F201:G201)))</f>
        <v/>
      </c>
      <c r="I201" s="42">
        <v>42</v>
      </c>
      <c r="J201" s="2">
        <v>45</v>
      </c>
      <c r="K201" s="84">
        <f>IF(SUM(I201:J201)=0,"",(SUM(I201:J201)))</f>
        <v>87</v>
      </c>
      <c r="L201" s="114"/>
      <c r="M201" s="72">
        <f>IFERROR(RANK(K201,$K$167:$K$222,1)+SUMPRODUCT((K201=$K$167:$K$222)*(J201&gt;$J$167:$J$222)),"")</f>
        <v>33</v>
      </c>
      <c r="N201" s="66"/>
    </row>
    <row r="202" spans="1:14" ht="18.75" customHeight="1">
      <c r="A202" s="26" t="s">
        <v>343</v>
      </c>
      <c r="B202" s="13">
        <v>9</v>
      </c>
      <c r="C202" s="14">
        <v>0.53402777777777799</v>
      </c>
      <c r="D202" s="15">
        <v>64923</v>
      </c>
      <c r="E202" s="196" t="s">
        <v>243</v>
      </c>
      <c r="F202" s="96"/>
      <c r="G202" s="97"/>
      <c r="H202" s="98" t="str">
        <f>IF(SUM(F202:G202)=0,"",(SUM(F202:G202)))</f>
        <v/>
      </c>
      <c r="I202" s="43">
        <v>41</v>
      </c>
      <c r="J202" s="12">
        <v>48</v>
      </c>
      <c r="K202" s="85">
        <f>IF(SUM(I202:J202)=0,"",(SUM(I202:J202)))</f>
        <v>89</v>
      </c>
      <c r="L202" s="115"/>
      <c r="M202" s="73">
        <f>IFERROR(RANK(K202,$K$167:$K$222,1)+SUMPRODUCT((K202=$K$167:$K$222)*(J202&gt;$J$167:$J$222)),"")</f>
        <v>36</v>
      </c>
      <c r="N202" s="67"/>
    </row>
    <row r="203" spans="1:14" ht="18.75" customHeight="1">
      <c r="A203" s="27" t="s">
        <v>345</v>
      </c>
      <c r="B203" s="9">
        <v>14</v>
      </c>
      <c r="C203" s="10">
        <v>0.561805555555555</v>
      </c>
      <c r="D203" s="11">
        <v>64921</v>
      </c>
      <c r="E203" s="198" t="s">
        <v>262</v>
      </c>
      <c r="F203" s="99"/>
      <c r="G203" s="100"/>
      <c r="H203" s="101" t="str">
        <f>IF(SUM(F203:G203)=0,"",(SUM(F203:G203)))</f>
        <v/>
      </c>
      <c r="I203" s="44">
        <v>44</v>
      </c>
      <c r="J203" s="8">
        <v>46</v>
      </c>
      <c r="K203" s="83">
        <f>IF(SUM(I203:J203)=0,"",(SUM(I203:J203)))</f>
        <v>90</v>
      </c>
      <c r="L203" s="116"/>
      <c r="M203" s="74">
        <f>IFERROR(RANK(K203,$K$167:$K$222,1)+SUMPRODUCT((K203=$K$167:$K$222)*(J203&gt;$J$167:$J$222)),"")</f>
        <v>37</v>
      </c>
      <c r="N203" s="68"/>
    </row>
    <row r="204" spans="1:14" ht="18.75" customHeight="1">
      <c r="A204" s="25" t="s">
        <v>338</v>
      </c>
      <c r="B204" s="3">
        <v>13</v>
      </c>
      <c r="C204" s="4">
        <v>0.55625000000000002</v>
      </c>
      <c r="D204" s="5">
        <v>65184</v>
      </c>
      <c r="E204" s="195" t="s">
        <v>257</v>
      </c>
      <c r="F204" s="93"/>
      <c r="G204" s="94"/>
      <c r="H204" s="95" t="str">
        <f>IF(SUM(F204:G204)=0,"",(SUM(F204:G204)))</f>
        <v/>
      </c>
      <c r="I204" s="42">
        <v>44</v>
      </c>
      <c r="J204" s="2">
        <v>48</v>
      </c>
      <c r="K204" s="84">
        <f>IF(SUM(I204:J204)=0,"",(SUM(I204:J204)))</f>
        <v>92</v>
      </c>
      <c r="L204" s="114"/>
      <c r="M204" s="72">
        <f>IFERROR(RANK(K204,$K$167:$K$222,1)+SUMPRODUCT((K204=$K$167:$K$222)*(J204&gt;$J$167:$J$222)),"")</f>
        <v>38</v>
      </c>
      <c r="N204" s="66"/>
    </row>
    <row r="205" spans="1:14" ht="18.75" customHeight="1">
      <c r="A205" s="25" t="s">
        <v>328</v>
      </c>
      <c r="B205" s="3">
        <v>8</v>
      </c>
      <c r="C205" s="4">
        <v>0.52847222222222201</v>
      </c>
      <c r="D205" s="5">
        <v>65204</v>
      </c>
      <c r="E205" s="36" t="s">
        <v>239</v>
      </c>
      <c r="F205" s="93"/>
      <c r="G205" s="94"/>
      <c r="H205" s="95" t="str">
        <f>IF(SUM(F205:G205)=0,"",(SUM(F205:G205)))</f>
        <v/>
      </c>
      <c r="I205" s="42">
        <v>48</v>
      </c>
      <c r="J205" s="2">
        <v>45</v>
      </c>
      <c r="K205" s="84">
        <f>IF(SUM(I205:J205)=0,"",(SUM(I205:J205)))</f>
        <v>93</v>
      </c>
      <c r="L205" s="114"/>
      <c r="M205" s="72">
        <f>IFERROR(RANK(K205,$K$167:$K$222,1)+SUMPRODUCT((K205=$K$167:$K$222)*(J205&gt;$J$167:$J$222)),"")</f>
        <v>39</v>
      </c>
      <c r="N205" s="66"/>
    </row>
    <row r="206" spans="1:14" ht="18.75" customHeight="1">
      <c r="A206" s="28" t="s">
        <v>332</v>
      </c>
      <c r="B206" s="7">
        <v>13</v>
      </c>
      <c r="C206" s="16">
        <v>0.55625000000000002</v>
      </c>
      <c r="D206" s="17">
        <v>65057</v>
      </c>
      <c r="E206" s="199" t="s">
        <v>259</v>
      </c>
      <c r="F206" s="102"/>
      <c r="G206" s="103"/>
      <c r="H206" s="104" t="str">
        <f>IF(SUM(F206:G206)=0,"",(SUM(F206:G206)))</f>
        <v/>
      </c>
      <c r="I206" s="45">
        <v>45</v>
      </c>
      <c r="J206" s="6">
        <v>49</v>
      </c>
      <c r="K206" s="86">
        <f>IF(SUM(I206:J206)=0,"",(SUM(I206:J206)))</f>
        <v>94</v>
      </c>
      <c r="L206" s="117"/>
      <c r="M206" s="75">
        <f>IFERROR(RANK(K206,$K$167:$K$222,1)+SUMPRODUCT((K206=$K$167:$K$222)*(J206&gt;$J$167:$J$222)),"")</f>
        <v>40</v>
      </c>
      <c r="N206" s="69"/>
    </row>
    <row r="207" spans="1:14" ht="18.75" customHeight="1">
      <c r="A207" s="29" t="s">
        <v>338</v>
      </c>
      <c r="B207" s="19">
        <v>12</v>
      </c>
      <c r="C207" s="20">
        <v>0.55069444444444404</v>
      </c>
      <c r="D207" s="21">
        <v>65206</v>
      </c>
      <c r="E207" s="40" t="s">
        <v>256</v>
      </c>
      <c r="F207" s="105"/>
      <c r="G207" s="106"/>
      <c r="H207" s="107" t="str">
        <f>IF(SUM(F207:G207)=0,"",(SUM(F207:G207)))</f>
        <v/>
      </c>
      <c r="I207" s="46">
        <v>51</v>
      </c>
      <c r="J207" s="18">
        <v>44</v>
      </c>
      <c r="K207" s="87">
        <f>IF(SUM(I207:J207)=0,"",(SUM(I207:J207)))</f>
        <v>95</v>
      </c>
      <c r="L207" s="118"/>
      <c r="M207" s="76">
        <f>IFERROR(RANK(K207,$K$167:$K$222,1)+SUMPRODUCT((K207=$K$167:$K$222)*(J207&gt;$J$167:$J$222)),"")</f>
        <v>41</v>
      </c>
      <c r="N207" s="70"/>
    </row>
    <row r="208" spans="1:14" ht="18.75" customHeight="1">
      <c r="A208" s="25" t="s">
        <v>333</v>
      </c>
      <c r="B208" s="3">
        <v>12</v>
      </c>
      <c r="C208" s="4">
        <v>0.55069444444444404</v>
      </c>
      <c r="D208" s="5">
        <v>65119</v>
      </c>
      <c r="E208" s="195" t="s">
        <v>254</v>
      </c>
      <c r="F208" s="93"/>
      <c r="G208" s="94"/>
      <c r="H208" s="95" t="str">
        <f>IF(SUM(F208:G208)=0,"",(SUM(F208:G208)))</f>
        <v/>
      </c>
      <c r="I208" s="42">
        <v>49</v>
      </c>
      <c r="J208" s="2">
        <v>46</v>
      </c>
      <c r="K208" s="84">
        <f>IF(SUM(I208:J208)=0,"",(SUM(I208:J208)))</f>
        <v>95</v>
      </c>
      <c r="L208" s="114"/>
      <c r="M208" s="72">
        <f>IFERROR(RANK(K208,$K$167:$K$222,1)+SUMPRODUCT((K208=$K$167:$K$222)*(J208&gt;$J$167:$J$222)),"")</f>
        <v>42</v>
      </c>
      <c r="N208" s="66"/>
    </row>
    <row r="209" spans="1:14" ht="18.75" customHeight="1">
      <c r="A209" s="25" t="s">
        <v>328</v>
      </c>
      <c r="B209" s="3">
        <v>8</v>
      </c>
      <c r="C209" s="4">
        <v>0.52847222222222201</v>
      </c>
      <c r="D209" s="5">
        <v>65221</v>
      </c>
      <c r="E209" s="36" t="s">
        <v>240</v>
      </c>
      <c r="F209" s="93"/>
      <c r="G209" s="94"/>
      <c r="H209" s="95" t="str">
        <f>IF(SUM(F209:G209)=0,"",(SUM(F209:G209)))</f>
        <v/>
      </c>
      <c r="I209" s="42">
        <v>46</v>
      </c>
      <c r="J209" s="2">
        <v>49</v>
      </c>
      <c r="K209" s="84">
        <f>IF(SUM(I209:J209)=0,"",(SUM(I209:J209)))</f>
        <v>95</v>
      </c>
      <c r="L209" s="114"/>
      <c r="M209" s="72">
        <f>IFERROR(RANK(K209,$K$167:$K$222,1)+SUMPRODUCT((K209=$K$167:$K$222)*(J209&gt;$J$167:$J$222)),"")</f>
        <v>43</v>
      </c>
      <c r="N209" s="66"/>
    </row>
    <row r="210" spans="1:14" ht="18.75" customHeight="1">
      <c r="A210" s="26" t="s">
        <v>341</v>
      </c>
      <c r="B210" s="13">
        <v>7</v>
      </c>
      <c r="C210" s="14">
        <v>0.52291666666666603</v>
      </c>
      <c r="D210" s="15">
        <v>65201</v>
      </c>
      <c r="E210" s="37" t="s">
        <v>235</v>
      </c>
      <c r="F210" s="96"/>
      <c r="G210" s="97"/>
      <c r="H210" s="98" t="str">
        <f>IF(SUM(F210:G210)=0,"",(SUM(F210:G210)))</f>
        <v/>
      </c>
      <c r="I210" s="43">
        <v>47</v>
      </c>
      <c r="J210" s="12">
        <v>49</v>
      </c>
      <c r="K210" s="85">
        <f>IF(SUM(I210:J210)=0,"",(SUM(I210:J210)))</f>
        <v>96</v>
      </c>
      <c r="L210" s="115"/>
      <c r="M210" s="73">
        <f>IFERROR(RANK(K210,$K$167:$K$222,1)+SUMPRODUCT((K210=$K$167:$K$222)*(J210&gt;$J$167:$J$222)),"")</f>
        <v>44</v>
      </c>
      <c r="N210" s="67"/>
    </row>
    <row r="211" spans="1:14" ht="18.75" customHeight="1">
      <c r="A211" s="27" t="s">
        <v>338</v>
      </c>
      <c r="B211" s="9">
        <v>12</v>
      </c>
      <c r="C211" s="10">
        <v>0.55069444444444404</v>
      </c>
      <c r="D211" s="11">
        <v>65190</v>
      </c>
      <c r="E211" s="38" t="s">
        <v>255</v>
      </c>
      <c r="F211" s="99"/>
      <c r="G211" s="100"/>
      <c r="H211" s="101" t="str">
        <f>IF(SUM(F211:G211)=0,"",(SUM(F211:G211)))</f>
        <v/>
      </c>
      <c r="I211" s="44">
        <v>47</v>
      </c>
      <c r="J211" s="8">
        <v>51</v>
      </c>
      <c r="K211" s="83">
        <f>IF(SUM(I211:J211)=0,"",(SUM(I211:J211)))</f>
        <v>98</v>
      </c>
      <c r="L211" s="116"/>
      <c r="M211" s="74">
        <f>IFERROR(RANK(K211,$K$167:$K$222,1)+SUMPRODUCT((K211=$K$167:$K$222)*(J211&gt;$J$167:$J$222)),"")</f>
        <v>45</v>
      </c>
      <c r="N211" s="68"/>
    </row>
    <row r="212" spans="1:14" ht="18.75" customHeight="1">
      <c r="A212" s="25" t="s">
        <v>328</v>
      </c>
      <c r="B212" s="3">
        <v>10</v>
      </c>
      <c r="C212" s="4">
        <v>0.53958333333333297</v>
      </c>
      <c r="D212" s="5">
        <v>65046</v>
      </c>
      <c r="E212" s="36" t="s">
        <v>247</v>
      </c>
      <c r="F212" s="93"/>
      <c r="G212" s="94"/>
      <c r="H212" s="95" t="str">
        <f>IF(SUM(F212:G212)=0,"",(SUM(F212:G212)))</f>
        <v/>
      </c>
      <c r="I212" s="42">
        <v>49</v>
      </c>
      <c r="J212" s="2">
        <v>50</v>
      </c>
      <c r="K212" s="84">
        <f>IF(SUM(I212:J212)=0,"",(SUM(I212:J212)))</f>
        <v>99</v>
      </c>
      <c r="L212" s="114"/>
      <c r="M212" s="72">
        <f>IFERROR(RANK(K212,$K$167:$K$222,1)+SUMPRODUCT((K212=$K$167:$K$222)*(J212&gt;$J$167:$J$222)),"")</f>
        <v>46</v>
      </c>
      <c r="N212" s="66"/>
    </row>
    <row r="213" spans="1:14" ht="18.75" customHeight="1">
      <c r="A213" s="25" t="s">
        <v>331</v>
      </c>
      <c r="B213" s="3">
        <v>9</v>
      </c>
      <c r="C213" s="4">
        <v>0.53402777777777799</v>
      </c>
      <c r="D213" s="5">
        <v>65063</v>
      </c>
      <c r="E213" s="195" t="s">
        <v>241</v>
      </c>
      <c r="F213" s="93"/>
      <c r="G213" s="94"/>
      <c r="H213" s="95" t="str">
        <f>IF(SUM(F213:G213)=0,"",(SUM(F213:G213)))</f>
        <v/>
      </c>
      <c r="I213" s="42">
        <v>52</v>
      </c>
      <c r="J213" s="2">
        <v>48</v>
      </c>
      <c r="K213" s="84">
        <f>IF(SUM(I213:J213)=0,"",(SUM(I213:J213)))</f>
        <v>100</v>
      </c>
      <c r="L213" s="114"/>
      <c r="M213" s="72">
        <f>IFERROR(RANK(K213,$K$167:$K$222,1)+SUMPRODUCT((K213=$K$167:$K$222)*(J213&gt;$J$167:$J$222)),"")</f>
        <v>47</v>
      </c>
      <c r="N213" s="66"/>
    </row>
    <row r="214" spans="1:14" ht="18.75" customHeight="1">
      <c r="A214" s="28" t="s">
        <v>344</v>
      </c>
      <c r="B214" s="7">
        <v>11</v>
      </c>
      <c r="C214" s="16">
        <v>0.54513888888888895</v>
      </c>
      <c r="D214" s="17">
        <v>65191</v>
      </c>
      <c r="E214" s="39" t="s">
        <v>252</v>
      </c>
      <c r="F214" s="102"/>
      <c r="G214" s="103"/>
      <c r="H214" s="104" t="str">
        <f>IF(SUM(F214:G214)=0,"",(SUM(F214:G214)))</f>
        <v/>
      </c>
      <c r="I214" s="45">
        <v>51</v>
      </c>
      <c r="J214" s="6">
        <v>49</v>
      </c>
      <c r="K214" s="86">
        <f>IF(SUM(I214:J214)=0,"",(SUM(I214:J214)))</f>
        <v>100</v>
      </c>
      <c r="L214" s="117"/>
      <c r="M214" s="75">
        <f>IFERROR(RANK(K214,$K$167:$K$222,1)+SUMPRODUCT((K214=$K$167:$K$222)*(J214&gt;$J$167:$J$222)),"")</f>
        <v>48</v>
      </c>
      <c r="N214" s="69"/>
    </row>
    <row r="215" spans="1:14" ht="18.75" customHeight="1">
      <c r="A215" s="29" t="s">
        <v>346</v>
      </c>
      <c r="B215" s="19">
        <v>14</v>
      </c>
      <c r="C215" s="20">
        <v>0.561805555555555</v>
      </c>
      <c r="D215" s="21">
        <v>65106</v>
      </c>
      <c r="E215" s="40" t="s">
        <v>263</v>
      </c>
      <c r="F215" s="105"/>
      <c r="G215" s="106"/>
      <c r="H215" s="107" t="str">
        <f>IF(SUM(F215:G215)=0,"",(SUM(F215:G215)))</f>
        <v/>
      </c>
      <c r="I215" s="46">
        <v>51</v>
      </c>
      <c r="J215" s="18">
        <v>49</v>
      </c>
      <c r="K215" s="87">
        <f>IF(SUM(I215:J215)=0,"",(SUM(I215:J215)))</f>
        <v>100</v>
      </c>
      <c r="L215" s="118"/>
      <c r="M215" s="76">
        <f>IFERROR(RANK(K215,$K$167:$K$222,1)+SUMPRODUCT((K215=$K$167:$K$222)*(J215&gt;$J$167:$J$222)),"")</f>
        <v>48</v>
      </c>
      <c r="N215" s="70"/>
    </row>
    <row r="216" spans="1:14" ht="18.75" customHeight="1">
      <c r="A216" s="25" t="s">
        <v>332</v>
      </c>
      <c r="B216" s="3">
        <v>13</v>
      </c>
      <c r="C216" s="4">
        <v>0.55625000000000002</v>
      </c>
      <c r="D216" s="5">
        <v>65081</v>
      </c>
      <c r="E216" s="36" t="s">
        <v>258</v>
      </c>
      <c r="F216" s="93"/>
      <c r="G216" s="94"/>
      <c r="H216" s="95" t="str">
        <f>IF(SUM(F216:G216)=0,"",(SUM(F216:G216)))</f>
        <v/>
      </c>
      <c r="I216" s="42">
        <v>52</v>
      </c>
      <c r="J216" s="2">
        <v>51</v>
      </c>
      <c r="K216" s="84">
        <f>IF(SUM(I216:J216)=0,"",(SUM(I216:J216)))</f>
        <v>103</v>
      </c>
      <c r="L216" s="114"/>
      <c r="M216" s="72">
        <f>IFERROR(RANK(K216,$K$167:$K$222,1)+SUMPRODUCT((K216=$K$167:$K$222)*(J216&gt;$J$167:$J$222)),"")</f>
        <v>50</v>
      </c>
      <c r="N216" s="66"/>
    </row>
    <row r="217" spans="1:14" ht="18.75" customHeight="1">
      <c r="A217" s="25" t="s">
        <v>342</v>
      </c>
      <c r="B217" s="3">
        <v>13</v>
      </c>
      <c r="C217" s="4">
        <v>0.55625000000000002</v>
      </c>
      <c r="D217" s="5">
        <v>65203</v>
      </c>
      <c r="E217" s="36" t="s">
        <v>0</v>
      </c>
      <c r="F217" s="93"/>
      <c r="G217" s="94"/>
      <c r="H217" s="95" t="str">
        <f>IF(SUM(F217:G217)=0,"",(SUM(F217:G217)))</f>
        <v/>
      </c>
      <c r="I217" s="42">
        <v>49</v>
      </c>
      <c r="J217" s="2">
        <v>54</v>
      </c>
      <c r="K217" s="84">
        <f>IF(SUM(I217:J217)=0,"",(SUM(I217:J217)))</f>
        <v>103</v>
      </c>
      <c r="L217" s="114"/>
      <c r="M217" s="72">
        <f>IFERROR(RANK(K217,$K$167:$K$222,1)+SUMPRODUCT((K217=$K$167:$K$222)*(J217&gt;$J$167:$J$222)),"")</f>
        <v>51</v>
      </c>
      <c r="N217" s="66"/>
    </row>
    <row r="218" spans="1:14" ht="18.75" customHeight="1">
      <c r="A218" s="26" t="s">
        <v>333</v>
      </c>
      <c r="B218" s="13">
        <v>9</v>
      </c>
      <c r="C218" s="14">
        <v>0.53402777777777799</v>
      </c>
      <c r="D218" s="15">
        <v>65186</v>
      </c>
      <c r="E218" s="37" t="s">
        <v>242</v>
      </c>
      <c r="F218" s="96"/>
      <c r="G218" s="97"/>
      <c r="H218" s="98" t="str">
        <f>IF(SUM(F218:G218)=0,"",(SUM(F218:G218)))</f>
        <v/>
      </c>
      <c r="I218" s="43">
        <v>51</v>
      </c>
      <c r="J218" s="12">
        <v>53</v>
      </c>
      <c r="K218" s="85">
        <f>IF(SUM(I218:J218)=0,"",(SUM(I218:J218)))</f>
        <v>104</v>
      </c>
      <c r="L218" s="115"/>
      <c r="M218" s="73">
        <f>IFERROR(RANK(K218,$K$167:$K$222,1)+SUMPRODUCT((K218=$K$167:$K$222)*(J218&gt;$J$167:$J$222)),"")</f>
        <v>52</v>
      </c>
      <c r="N218" s="67"/>
    </row>
    <row r="219" spans="1:14" ht="18.75" customHeight="1">
      <c r="A219" s="27" t="s">
        <v>337</v>
      </c>
      <c r="B219" s="9">
        <v>14</v>
      </c>
      <c r="C219" s="10">
        <v>0.561805555555555</v>
      </c>
      <c r="D219" s="11">
        <v>65060</v>
      </c>
      <c r="E219" s="198" t="s">
        <v>260</v>
      </c>
      <c r="F219" s="99"/>
      <c r="G219" s="100"/>
      <c r="H219" s="101" t="str">
        <f>IF(SUM(F219:G219)=0,"",(SUM(F219:G219)))</f>
        <v/>
      </c>
      <c r="I219" s="44">
        <v>59</v>
      </c>
      <c r="J219" s="8">
        <v>54</v>
      </c>
      <c r="K219" s="83">
        <f>IF(SUM(I219:J219)=0,"",(SUM(I219:J219)))</f>
        <v>113</v>
      </c>
      <c r="L219" s="116"/>
      <c r="M219" s="74">
        <f>IFERROR(RANK(K219,$K$167:$K$222,1)+SUMPRODUCT((K219=$K$167:$K$222)*(J219&gt;$J$167:$J$222)),"")</f>
        <v>53</v>
      </c>
      <c r="N219" s="68"/>
    </row>
    <row r="220" spans="1:14" ht="18.75" customHeight="1">
      <c r="A220" s="25" t="s">
        <v>337</v>
      </c>
      <c r="B220" s="3">
        <v>14</v>
      </c>
      <c r="C220" s="4">
        <v>0.561805555555555</v>
      </c>
      <c r="D220" s="5">
        <v>65126</v>
      </c>
      <c r="E220" s="36" t="s">
        <v>261</v>
      </c>
      <c r="F220" s="93"/>
      <c r="G220" s="94"/>
      <c r="H220" s="95" t="str">
        <f>IF(SUM(F220:G220)=0,"",(SUM(F220:G220)))</f>
        <v/>
      </c>
      <c r="I220" s="42">
        <v>53</v>
      </c>
      <c r="J220" s="2">
        <v>62</v>
      </c>
      <c r="K220" s="84">
        <f>IF(SUM(I220:J220)=0,"",(SUM(I220:J220)))</f>
        <v>115</v>
      </c>
      <c r="L220" s="114"/>
      <c r="M220" s="72">
        <f>IFERROR(RANK(K220,$K$167:$K$222,1)+SUMPRODUCT((K220=$K$167:$K$222)*(J220&gt;$J$167:$J$222)),"")</f>
        <v>54</v>
      </c>
      <c r="N220" s="66"/>
    </row>
    <row r="221" spans="1:14" ht="18.75" customHeight="1">
      <c r="A221" s="25" t="s">
        <v>343</v>
      </c>
      <c r="B221" s="3">
        <v>9</v>
      </c>
      <c r="C221" s="4">
        <v>0.53402777777777799</v>
      </c>
      <c r="D221" s="5">
        <v>65215</v>
      </c>
      <c r="E221" s="195" t="s">
        <v>244</v>
      </c>
      <c r="F221" s="93"/>
      <c r="G221" s="94"/>
      <c r="H221" s="95" t="str">
        <f>IF(SUM(F221:G221)=0,"",(SUM(F221:G221)))</f>
        <v/>
      </c>
      <c r="I221" s="42">
        <v>59</v>
      </c>
      <c r="J221" s="2">
        <v>62</v>
      </c>
      <c r="K221" s="84">
        <f>IF(SUM(I221:J221)=0,"",(SUM(I221:J221)))</f>
        <v>121</v>
      </c>
      <c r="L221" s="114"/>
      <c r="M221" s="72">
        <f>IFERROR(RANK(K221,$K$167:$K$222,1)+SUMPRODUCT((K221=$K$167:$K$222)*(J221&gt;$J$167:$J$222)),"")</f>
        <v>55</v>
      </c>
      <c r="N221" s="66"/>
    </row>
    <row r="222" spans="1:14" ht="18.75" customHeight="1" thickBot="1">
      <c r="A222" s="30" t="s">
        <v>323</v>
      </c>
      <c r="B222" s="31">
        <v>1</v>
      </c>
      <c r="C222" s="32">
        <v>0.48958333333333331</v>
      </c>
      <c r="D222" s="33"/>
      <c r="E222" s="41"/>
      <c r="F222" s="108"/>
      <c r="G222" s="109"/>
      <c r="H222" s="110" t="str">
        <f>IF(SUM(F222:G222)=0,"",(SUM(F222:G222)))</f>
        <v/>
      </c>
      <c r="I222" s="47"/>
      <c r="J222" s="34"/>
      <c r="K222" s="88" t="str">
        <f>IF(SUM(I222:J222)=0,"",(SUM(I222:J222)))</f>
        <v/>
      </c>
      <c r="L222" s="119"/>
      <c r="M222" s="77" t="str">
        <f>IFERROR(RANK(K222,$K$167:$K$222,1)+SUMPRODUCT((K222=$K$167:$K$222)*(J222&gt;$J$167:$J$222)),"")</f>
        <v/>
      </c>
      <c r="N222" s="71"/>
    </row>
    <row r="223" spans="1:14" ht="18.75" customHeight="1" thickBot="1">
      <c r="A223" s="22" t="s">
        <v>269</v>
      </c>
      <c r="B223" s="23" t="s">
        <v>272</v>
      </c>
      <c r="C223" s="23" t="s">
        <v>273</v>
      </c>
      <c r="D223" s="23" t="s">
        <v>270</v>
      </c>
      <c r="E223" s="35" t="s">
        <v>271</v>
      </c>
      <c r="F223" s="49" t="s">
        <v>266</v>
      </c>
      <c r="G223" s="50" t="s">
        <v>264</v>
      </c>
      <c r="H223" s="182" t="s">
        <v>354</v>
      </c>
      <c r="I223" s="172"/>
      <c r="J223" s="144"/>
      <c r="K223" s="145"/>
      <c r="L223" s="146"/>
      <c r="M223" s="120" t="s">
        <v>267</v>
      </c>
      <c r="N223" s="65" t="s">
        <v>268</v>
      </c>
    </row>
    <row r="224" spans="1:14" ht="18.75" customHeight="1" thickTop="1">
      <c r="A224" s="123" t="s">
        <v>278</v>
      </c>
      <c r="B224" s="124">
        <v>2</v>
      </c>
      <c r="C224" s="125">
        <v>0.49513888888888885</v>
      </c>
      <c r="D224" s="126">
        <v>64615</v>
      </c>
      <c r="E224" s="127" t="s">
        <v>12</v>
      </c>
      <c r="F224" s="128">
        <v>36</v>
      </c>
      <c r="G224" s="129">
        <v>36</v>
      </c>
      <c r="H224" s="183">
        <v>72</v>
      </c>
      <c r="I224" s="173"/>
      <c r="J224" s="149"/>
      <c r="K224" s="150"/>
      <c r="L224" s="151"/>
      <c r="M224" s="130">
        <v>1</v>
      </c>
      <c r="N224" s="131" t="s">
        <v>358</v>
      </c>
    </row>
    <row r="225" spans="1:14" ht="18.75" customHeight="1">
      <c r="A225" s="132" t="s">
        <v>278</v>
      </c>
      <c r="B225" s="133">
        <v>2</v>
      </c>
      <c r="C225" s="134">
        <v>0.49513888888888885</v>
      </c>
      <c r="D225" s="135">
        <v>64822</v>
      </c>
      <c r="E225" s="136" t="s">
        <v>13</v>
      </c>
      <c r="F225" s="137">
        <v>38</v>
      </c>
      <c r="G225" s="138">
        <v>38</v>
      </c>
      <c r="H225" s="174">
        <v>76</v>
      </c>
      <c r="I225" s="174"/>
      <c r="J225" s="152"/>
      <c r="K225" s="153"/>
      <c r="L225" s="154"/>
      <c r="M225" s="139">
        <v>2</v>
      </c>
      <c r="N225" s="140" t="s">
        <v>359</v>
      </c>
    </row>
    <row r="226" spans="1:14" ht="18.75" customHeight="1">
      <c r="A226" s="132" t="s">
        <v>278</v>
      </c>
      <c r="B226" s="133">
        <v>1</v>
      </c>
      <c r="C226" s="134">
        <v>0.48958333333333331</v>
      </c>
      <c r="D226" s="135">
        <v>64838</v>
      </c>
      <c r="E226" s="136" t="s">
        <v>8</v>
      </c>
      <c r="F226" s="137">
        <v>38</v>
      </c>
      <c r="G226" s="138">
        <v>38</v>
      </c>
      <c r="H226" s="174">
        <v>76</v>
      </c>
      <c r="I226" s="174"/>
      <c r="J226" s="152"/>
      <c r="K226" s="153"/>
      <c r="L226" s="154"/>
      <c r="M226" s="139">
        <v>3</v>
      </c>
      <c r="N226" s="140" t="s">
        <v>360</v>
      </c>
    </row>
    <row r="227" spans="1:14" ht="18.75" customHeight="1">
      <c r="A227" s="132" t="s">
        <v>350</v>
      </c>
      <c r="B227" s="133">
        <v>4</v>
      </c>
      <c r="C227" s="134">
        <v>0.50624999999999998</v>
      </c>
      <c r="D227" s="135">
        <v>64438</v>
      </c>
      <c r="E227" s="136" t="s">
        <v>21</v>
      </c>
      <c r="F227" s="137">
        <v>36</v>
      </c>
      <c r="G227" s="138">
        <v>40</v>
      </c>
      <c r="H227" s="174">
        <v>76</v>
      </c>
      <c r="I227" s="174"/>
      <c r="J227" s="152"/>
      <c r="K227" s="153"/>
      <c r="L227" s="154"/>
      <c r="M227" s="139">
        <v>4</v>
      </c>
      <c r="N227" s="140" t="s">
        <v>361</v>
      </c>
    </row>
    <row r="228" spans="1:14" ht="18.75" customHeight="1">
      <c r="A228" s="132" t="s">
        <v>278</v>
      </c>
      <c r="B228" s="133">
        <v>1</v>
      </c>
      <c r="C228" s="134">
        <v>0.48958333333333331</v>
      </c>
      <c r="D228" s="135">
        <v>64622</v>
      </c>
      <c r="E228" s="136" t="s">
        <v>10</v>
      </c>
      <c r="F228" s="137">
        <v>38</v>
      </c>
      <c r="G228" s="138">
        <v>40</v>
      </c>
      <c r="H228" s="174">
        <v>78</v>
      </c>
      <c r="I228" s="174"/>
      <c r="J228" s="152"/>
      <c r="K228" s="153"/>
      <c r="L228" s="154"/>
      <c r="M228" s="139">
        <v>5</v>
      </c>
      <c r="N228" s="140" t="s">
        <v>362</v>
      </c>
    </row>
    <row r="229" spans="1:14" ht="18.75" customHeight="1">
      <c r="A229" s="25" t="s">
        <v>278</v>
      </c>
      <c r="B229" s="3">
        <v>3</v>
      </c>
      <c r="C229" s="4">
        <v>0.500694444444444</v>
      </c>
      <c r="D229" s="5">
        <v>64740</v>
      </c>
      <c r="E229" s="36" t="s">
        <v>15</v>
      </c>
      <c r="F229" s="51">
        <v>37</v>
      </c>
      <c r="G229" s="52">
        <v>41</v>
      </c>
      <c r="H229" s="178">
        <v>78</v>
      </c>
      <c r="I229" s="175"/>
      <c r="J229" s="94"/>
      <c r="K229" s="142"/>
      <c r="L229" s="114"/>
      <c r="M229" s="121">
        <v>6</v>
      </c>
      <c r="N229" s="66"/>
    </row>
    <row r="230" spans="1:14" ht="18.75" customHeight="1">
      <c r="A230" s="25" t="s">
        <v>347</v>
      </c>
      <c r="B230" s="3">
        <v>2</v>
      </c>
      <c r="C230" s="4">
        <v>0.49513888888888885</v>
      </c>
      <c r="D230" s="5">
        <v>64621</v>
      </c>
      <c r="E230" s="36" t="s">
        <v>14</v>
      </c>
      <c r="F230" s="51">
        <v>40</v>
      </c>
      <c r="G230" s="52">
        <v>39</v>
      </c>
      <c r="H230" s="178">
        <v>79</v>
      </c>
      <c r="I230" s="175"/>
      <c r="J230" s="94"/>
      <c r="K230" s="142"/>
      <c r="L230" s="114"/>
      <c r="M230" s="121">
        <v>7</v>
      </c>
      <c r="N230" s="66"/>
    </row>
    <row r="231" spans="1:14" ht="18.75" customHeight="1">
      <c r="A231" s="25" t="s">
        <v>4</v>
      </c>
      <c r="B231" s="3">
        <v>1</v>
      </c>
      <c r="C231" s="4">
        <v>0.48958333333333331</v>
      </c>
      <c r="D231" s="5">
        <v>64782</v>
      </c>
      <c r="E231" s="36" t="s">
        <v>7</v>
      </c>
      <c r="F231" s="51">
        <v>42</v>
      </c>
      <c r="G231" s="52">
        <v>38</v>
      </c>
      <c r="H231" s="178">
        <v>80</v>
      </c>
      <c r="I231" s="175"/>
      <c r="J231" s="94"/>
      <c r="K231" s="142"/>
      <c r="L231" s="114"/>
      <c r="M231" s="121">
        <v>8</v>
      </c>
      <c r="N231" s="66"/>
    </row>
    <row r="232" spans="1:14" ht="18.75" customHeight="1">
      <c r="A232" s="132" t="s">
        <v>278</v>
      </c>
      <c r="B232" s="133">
        <v>7</v>
      </c>
      <c r="C232" s="134">
        <v>0.52291666666666603</v>
      </c>
      <c r="D232" s="135">
        <v>64943</v>
      </c>
      <c r="E232" s="136" t="s">
        <v>32</v>
      </c>
      <c r="F232" s="137">
        <v>40</v>
      </c>
      <c r="G232" s="138">
        <v>42</v>
      </c>
      <c r="H232" s="174">
        <v>82</v>
      </c>
      <c r="I232" s="174"/>
      <c r="J232" s="152"/>
      <c r="K232" s="153"/>
      <c r="L232" s="154"/>
      <c r="M232" s="139">
        <v>9</v>
      </c>
      <c r="N232" s="140" t="s">
        <v>363</v>
      </c>
    </row>
    <row r="233" spans="1:14" ht="18.75" customHeight="1">
      <c r="A233" s="25" t="s">
        <v>278</v>
      </c>
      <c r="B233" s="3">
        <v>6</v>
      </c>
      <c r="C233" s="4">
        <v>0.51736111111111105</v>
      </c>
      <c r="D233" s="5">
        <v>65045</v>
      </c>
      <c r="E233" s="36" t="s">
        <v>26</v>
      </c>
      <c r="F233" s="51">
        <v>39</v>
      </c>
      <c r="G233" s="52">
        <v>43</v>
      </c>
      <c r="H233" s="178">
        <v>82</v>
      </c>
      <c r="I233" s="175"/>
      <c r="J233" s="94"/>
      <c r="K233" s="142"/>
      <c r="L233" s="114"/>
      <c r="M233" s="121">
        <v>10</v>
      </c>
      <c r="N233" s="66" t="s">
        <v>365</v>
      </c>
    </row>
    <row r="234" spans="1:14" ht="18.75" customHeight="1">
      <c r="A234" s="25" t="s">
        <v>278</v>
      </c>
      <c r="B234" s="3">
        <v>3</v>
      </c>
      <c r="C234" s="4">
        <v>0.500694444444444</v>
      </c>
      <c r="D234" s="5">
        <v>64096</v>
      </c>
      <c r="E234" s="36" t="s">
        <v>18</v>
      </c>
      <c r="F234" s="51">
        <v>46</v>
      </c>
      <c r="G234" s="52">
        <v>37</v>
      </c>
      <c r="H234" s="178">
        <v>83</v>
      </c>
      <c r="I234" s="175"/>
      <c r="J234" s="94"/>
      <c r="K234" s="142"/>
      <c r="L234" s="114"/>
      <c r="M234" s="121">
        <v>11</v>
      </c>
      <c r="N234" s="66"/>
    </row>
    <row r="235" spans="1:14" ht="18.75" customHeight="1">
      <c r="A235" s="25" t="s">
        <v>274</v>
      </c>
      <c r="B235" s="3">
        <v>9</v>
      </c>
      <c r="C235" s="4">
        <v>0.53402777777777799</v>
      </c>
      <c r="D235" s="5">
        <v>65182</v>
      </c>
      <c r="E235" s="36" t="s">
        <v>39</v>
      </c>
      <c r="F235" s="51">
        <v>41</v>
      </c>
      <c r="G235" s="52">
        <v>42</v>
      </c>
      <c r="H235" s="178">
        <v>83</v>
      </c>
      <c r="I235" s="175"/>
      <c r="J235" s="94"/>
      <c r="K235" s="142"/>
      <c r="L235" s="114"/>
      <c r="M235" s="121">
        <v>12</v>
      </c>
      <c r="N235" s="66"/>
    </row>
    <row r="236" spans="1:14" ht="18.75" customHeight="1">
      <c r="A236" s="25" t="s">
        <v>278</v>
      </c>
      <c r="B236" s="3">
        <v>7</v>
      </c>
      <c r="C236" s="4">
        <v>0.52291666666666603</v>
      </c>
      <c r="D236" s="5">
        <v>64558</v>
      </c>
      <c r="E236" s="36" t="s">
        <v>33</v>
      </c>
      <c r="F236" s="51">
        <v>40</v>
      </c>
      <c r="G236" s="52">
        <v>43</v>
      </c>
      <c r="H236" s="178">
        <v>83</v>
      </c>
      <c r="I236" s="175"/>
      <c r="J236" s="94"/>
      <c r="K236" s="142"/>
      <c r="L236" s="114"/>
      <c r="M236" s="121">
        <v>13</v>
      </c>
      <c r="N236" s="66"/>
    </row>
    <row r="237" spans="1:14" ht="18.75" customHeight="1">
      <c r="A237" s="25" t="s">
        <v>348</v>
      </c>
      <c r="B237" s="3">
        <v>3</v>
      </c>
      <c r="C237" s="4">
        <v>0.500694444444444</v>
      </c>
      <c r="D237" s="5">
        <v>64912</v>
      </c>
      <c r="E237" s="36" t="s">
        <v>17</v>
      </c>
      <c r="F237" s="51">
        <v>39</v>
      </c>
      <c r="G237" s="52">
        <v>44</v>
      </c>
      <c r="H237" s="178">
        <v>83</v>
      </c>
      <c r="I237" s="175"/>
      <c r="J237" s="94"/>
      <c r="K237" s="142"/>
      <c r="L237" s="114"/>
      <c r="M237" s="121">
        <v>14</v>
      </c>
      <c r="N237" s="66"/>
    </row>
    <row r="238" spans="1:14" ht="18.75" customHeight="1">
      <c r="A238" s="25" t="s">
        <v>349</v>
      </c>
      <c r="B238" s="3">
        <v>4</v>
      </c>
      <c r="C238" s="4">
        <v>0.50624999999999998</v>
      </c>
      <c r="D238" s="5">
        <v>64780</v>
      </c>
      <c r="E238" s="36" t="s">
        <v>19</v>
      </c>
      <c r="F238" s="51">
        <v>43</v>
      </c>
      <c r="G238" s="52">
        <v>42</v>
      </c>
      <c r="H238" s="178">
        <v>85</v>
      </c>
      <c r="I238" s="175"/>
      <c r="J238" s="94"/>
      <c r="K238" s="142"/>
      <c r="L238" s="114"/>
      <c r="M238" s="121">
        <v>15</v>
      </c>
      <c r="N238" s="66"/>
    </row>
    <row r="239" spans="1:14" ht="18.75" customHeight="1">
      <c r="A239" s="25" t="s">
        <v>278</v>
      </c>
      <c r="B239" s="3">
        <v>7</v>
      </c>
      <c r="C239" s="4">
        <v>0.52291666666666603</v>
      </c>
      <c r="D239" s="5">
        <v>64991</v>
      </c>
      <c r="E239" s="36" t="s">
        <v>30</v>
      </c>
      <c r="F239" s="51">
        <v>42</v>
      </c>
      <c r="G239" s="52">
        <v>43</v>
      </c>
      <c r="H239" s="178">
        <v>85</v>
      </c>
      <c r="I239" s="175"/>
      <c r="J239" s="94"/>
      <c r="K239" s="142"/>
      <c r="L239" s="114"/>
      <c r="M239" s="121">
        <v>16</v>
      </c>
      <c r="N239" s="66"/>
    </row>
    <row r="240" spans="1:14" ht="18.75" customHeight="1">
      <c r="A240" s="25" t="s">
        <v>350</v>
      </c>
      <c r="B240" s="3">
        <v>8</v>
      </c>
      <c r="C240" s="4">
        <v>0.52847222222222201</v>
      </c>
      <c r="D240" s="5">
        <v>64975</v>
      </c>
      <c r="E240" s="36" t="s">
        <v>36</v>
      </c>
      <c r="F240" s="51">
        <v>45</v>
      </c>
      <c r="G240" s="52">
        <v>42</v>
      </c>
      <c r="H240" s="178">
        <v>87</v>
      </c>
      <c r="I240" s="175"/>
      <c r="J240" s="94"/>
      <c r="K240" s="142"/>
      <c r="L240" s="114"/>
      <c r="M240" s="121">
        <v>17</v>
      </c>
      <c r="N240" s="66"/>
    </row>
    <row r="241" spans="1:14" ht="18.75" customHeight="1">
      <c r="A241" s="25" t="s">
        <v>278</v>
      </c>
      <c r="B241" s="3">
        <v>5</v>
      </c>
      <c r="C241" s="4">
        <v>0.51180555555555496</v>
      </c>
      <c r="D241" s="5">
        <v>65012</v>
      </c>
      <c r="E241" s="36" t="s">
        <v>24</v>
      </c>
      <c r="F241" s="51">
        <v>43</v>
      </c>
      <c r="G241" s="52">
        <v>44</v>
      </c>
      <c r="H241" s="178">
        <v>87</v>
      </c>
      <c r="I241" s="175"/>
      <c r="J241" s="94"/>
      <c r="K241" s="142"/>
      <c r="L241" s="114"/>
      <c r="M241" s="121">
        <v>18</v>
      </c>
      <c r="N241" s="66"/>
    </row>
    <row r="242" spans="1:14" ht="18.75" customHeight="1">
      <c r="A242" s="25" t="s">
        <v>275</v>
      </c>
      <c r="B242" s="3">
        <v>9</v>
      </c>
      <c r="C242" s="4">
        <v>0.53402777777777799</v>
      </c>
      <c r="D242" s="5">
        <v>64871</v>
      </c>
      <c r="E242" s="36" t="s">
        <v>40</v>
      </c>
      <c r="F242" s="51">
        <v>42</v>
      </c>
      <c r="G242" s="52">
        <v>45</v>
      </c>
      <c r="H242" s="178">
        <v>87</v>
      </c>
      <c r="I242" s="175"/>
      <c r="J242" s="94"/>
      <c r="K242" s="142"/>
      <c r="L242" s="114"/>
      <c r="M242" s="121">
        <v>19</v>
      </c>
      <c r="N242" s="66"/>
    </row>
    <row r="243" spans="1:14" ht="18.75" customHeight="1">
      <c r="A243" s="25" t="s">
        <v>278</v>
      </c>
      <c r="B243" s="3">
        <v>8</v>
      </c>
      <c r="C243" s="4">
        <v>0.52847222222222201</v>
      </c>
      <c r="D243" s="5">
        <v>65034</v>
      </c>
      <c r="E243" s="36" t="s">
        <v>34</v>
      </c>
      <c r="F243" s="51">
        <v>44</v>
      </c>
      <c r="G243" s="52">
        <v>44</v>
      </c>
      <c r="H243" s="178">
        <v>88</v>
      </c>
      <c r="I243" s="175"/>
      <c r="J243" s="94"/>
      <c r="K243" s="142"/>
      <c r="L243" s="114"/>
      <c r="M243" s="121">
        <v>20</v>
      </c>
      <c r="N243" s="66"/>
    </row>
    <row r="244" spans="1:14" ht="18.75" customHeight="1">
      <c r="A244" s="25" t="s">
        <v>350</v>
      </c>
      <c r="B244" s="3">
        <v>4</v>
      </c>
      <c r="C244" s="4">
        <v>0.50624999999999998</v>
      </c>
      <c r="D244" s="5">
        <v>64859</v>
      </c>
      <c r="E244" s="36" t="s">
        <v>20</v>
      </c>
      <c r="F244" s="51">
        <v>40</v>
      </c>
      <c r="G244" s="52">
        <v>48</v>
      </c>
      <c r="H244" s="178">
        <v>88</v>
      </c>
      <c r="I244" s="175"/>
      <c r="J244" s="94"/>
      <c r="K244" s="142"/>
      <c r="L244" s="114"/>
      <c r="M244" s="121">
        <v>21</v>
      </c>
      <c r="N244" s="66"/>
    </row>
    <row r="245" spans="1:14" ht="18.75" customHeight="1">
      <c r="A245" s="25" t="s">
        <v>278</v>
      </c>
      <c r="B245" s="3">
        <v>1</v>
      </c>
      <c r="C245" s="4">
        <v>0.48958333333333331</v>
      </c>
      <c r="D245" s="5">
        <v>65202</v>
      </c>
      <c r="E245" s="36" t="s">
        <v>9</v>
      </c>
      <c r="F245" s="51">
        <v>46</v>
      </c>
      <c r="G245" s="52">
        <v>43</v>
      </c>
      <c r="H245" s="178">
        <v>89</v>
      </c>
      <c r="I245" s="175"/>
      <c r="J245" s="94"/>
      <c r="K245" s="142"/>
      <c r="L245" s="114"/>
      <c r="M245" s="121">
        <v>22</v>
      </c>
      <c r="N245" s="66"/>
    </row>
    <row r="246" spans="1:14" ht="18.75" customHeight="1">
      <c r="A246" s="25" t="s">
        <v>278</v>
      </c>
      <c r="B246" s="3">
        <v>6</v>
      </c>
      <c r="C246" s="4">
        <v>0.51736111111111105</v>
      </c>
      <c r="D246" s="5">
        <v>64689</v>
      </c>
      <c r="E246" s="36" t="s">
        <v>28</v>
      </c>
      <c r="F246" s="51">
        <v>44</v>
      </c>
      <c r="G246" s="52">
        <v>45</v>
      </c>
      <c r="H246" s="178">
        <v>89</v>
      </c>
      <c r="I246" s="175"/>
      <c r="J246" s="94"/>
      <c r="K246" s="142"/>
      <c r="L246" s="114"/>
      <c r="M246" s="121">
        <v>23</v>
      </c>
      <c r="N246" s="66"/>
    </row>
    <row r="247" spans="1:14" ht="18.75" customHeight="1">
      <c r="A247" s="25" t="s">
        <v>278</v>
      </c>
      <c r="B247" s="3">
        <v>11</v>
      </c>
      <c r="C247" s="4">
        <v>0.54513888888888895</v>
      </c>
      <c r="D247" s="5">
        <v>65138</v>
      </c>
      <c r="E247" s="36" t="s">
        <v>47</v>
      </c>
      <c r="F247" s="51">
        <v>44</v>
      </c>
      <c r="G247" s="52">
        <v>45</v>
      </c>
      <c r="H247" s="178">
        <v>89</v>
      </c>
      <c r="I247" s="175"/>
      <c r="J247" s="94"/>
      <c r="K247" s="142"/>
      <c r="L247" s="114"/>
      <c r="M247" s="121">
        <v>23</v>
      </c>
      <c r="N247" s="66"/>
    </row>
    <row r="248" spans="1:14" ht="18.75" customHeight="1">
      <c r="A248" s="25" t="s">
        <v>352</v>
      </c>
      <c r="B248" s="3">
        <v>7</v>
      </c>
      <c r="C248" s="4">
        <v>0.52291666666666603</v>
      </c>
      <c r="D248" s="5">
        <v>64985</v>
      </c>
      <c r="E248" s="36" t="s">
        <v>31</v>
      </c>
      <c r="F248" s="51">
        <v>43</v>
      </c>
      <c r="G248" s="52">
        <v>46</v>
      </c>
      <c r="H248" s="178">
        <v>89</v>
      </c>
      <c r="I248" s="175"/>
      <c r="J248" s="94"/>
      <c r="K248" s="142"/>
      <c r="L248" s="114"/>
      <c r="M248" s="121">
        <v>25</v>
      </c>
      <c r="N248" s="66"/>
    </row>
    <row r="249" spans="1:14" ht="18.75" customHeight="1">
      <c r="A249" s="25" t="s">
        <v>278</v>
      </c>
      <c r="B249" s="3">
        <v>5</v>
      </c>
      <c r="C249" s="4">
        <v>0.51180555555555496</v>
      </c>
      <c r="D249" s="5">
        <v>65108</v>
      </c>
      <c r="E249" s="36" t="s">
        <v>25</v>
      </c>
      <c r="F249" s="51">
        <v>40</v>
      </c>
      <c r="G249" s="52">
        <v>49</v>
      </c>
      <c r="H249" s="178">
        <v>89</v>
      </c>
      <c r="I249" s="175"/>
      <c r="J249" s="94"/>
      <c r="K249" s="142"/>
      <c r="L249" s="114"/>
      <c r="M249" s="121">
        <v>26</v>
      </c>
      <c r="N249" s="66"/>
    </row>
    <row r="250" spans="1:14" ht="18.75" customHeight="1">
      <c r="A250" s="25" t="s">
        <v>278</v>
      </c>
      <c r="B250" s="3">
        <v>2</v>
      </c>
      <c r="C250" s="4">
        <v>0.49513888888888885</v>
      </c>
      <c r="D250" s="5">
        <v>64878</v>
      </c>
      <c r="E250" s="36" t="s">
        <v>11</v>
      </c>
      <c r="F250" s="51">
        <v>43</v>
      </c>
      <c r="G250" s="52">
        <v>47</v>
      </c>
      <c r="H250" s="178">
        <v>90</v>
      </c>
      <c r="I250" s="175"/>
      <c r="J250" s="94"/>
      <c r="K250" s="142"/>
      <c r="L250" s="114"/>
      <c r="M250" s="121">
        <v>27</v>
      </c>
      <c r="N250" s="66"/>
    </row>
    <row r="251" spans="1:14" ht="18.75" customHeight="1">
      <c r="A251" s="25" t="s">
        <v>351</v>
      </c>
      <c r="B251" s="3">
        <v>4</v>
      </c>
      <c r="C251" s="4">
        <v>0.50624999999999998</v>
      </c>
      <c r="D251" s="5">
        <v>64216</v>
      </c>
      <c r="E251" s="36" t="s">
        <v>22</v>
      </c>
      <c r="F251" s="51">
        <v>45</v>
      </c>
      <c r="G251" s="52">
        <v>46</v>
      </c>
      <c r="H251" s="178">
        <v>91</v>
      </c>
      <c r="I251" s="175"/>
      <c r="J251" s="94"/>
      <c r="K251" s="142"/>
      <c r="L251" s="114"/>
      <c r="M251" s="121">
        <v>28</v>
      </c>
      <c r="N251" s="66"/>
    </row>
    <row r="252" spans="1:14" ht="18.75" customHeight="1">
      <c r="A252" s="25" t="s">
        <v>277</v>
      </c>
      <c r="B252" s="3">
        <v>10</v>
      </c>
      <c r="C252" s="4">
        <v>0.53958333333333297</v>
      </c>
      <c r="D252" s="5">
        <v>64910</v>
      </c>
      <c r="E252" s="36" t="s">
        <v>42</v>
      </c>
      <c r="F252" s="51">
        <v>45</v>
      </c>
      <c r="G252" s="52">
        <v>46</v>
      </c>
      <c r="H252" s="178">
        <v>91</v>
      </c>
      <c r="I252" s="175"/>
      <c r="J252" s="94"/>
      <c r="K252" s="142"/>
      <c r="L252" s="114"/>
      <c r="M252" s="121">
        <v>28</v>
      </c>
      <c r="N252" s="66"/>
    </row>
    <row r="253" spans="1:14" ht="18.75" customHeight="1">
      <c r="A253" s="25" t="s">
        <v>353</v>
      </c>
      <c r="B253" s="3">
        <v>8</v>
      </c>
      <c r="C253" s="4">
        <v>0.52847222222222201</v>
      </c>
      <c r="D253" s="5">
        <v>64875</v>
      </c>
      <c r="E253" s="36" t="s">
        <v>37</v>
      </c>
      <c r="F253" s="51">
        <v>49</v>
      </c>
      <c r="G253" s="52">
        <v>43</v>
      </c>
      <c r="H253" s="178">
        <v>92</v>
      </c>
      <c r="I253" s="175"/>
      <c r="J253" s="94"/>
      <c r="K253" s="142"/>
      <c r="L253" s="114"/>
      <c r="M253" s="121">
        <v>30</v>
      </c>
      <c r="N253" s="66"/>
    </row>
    <row r="254" spans="1:14" ht="18.75" customHeight="1">
      <c r="A254" s="25" t="s">
        <v>278</v>
      </c>
      <c r="B254" s="3">
        <v>5</v>
      </c>
      <c r="C254" s="4">
        <v>0.51180555555555496</v>
      </c>
      <c r="D254" s="5">
        <v>65004</v>
      </c>
      <c r="E254" s="36" t="s">
        <v>23</v>
      </c>
      <c r="F254" s="51">
        <v>43</v>
      </c>
      <c r="G254" s="52">
        <v>49</v>
      </c>
      <c r="H254" s="178">
        <v>92</v>
      </c>
      <c r="I254" s="175"/>
      <c r="J254" s="94"/>
      <c r="K254" s="142"/>
      <c r="L254" s="114"/>
      <c r="M254" s="121">
        <v>31</v>
      </c>
      <c r="N254" s="66"/>
    </row>
    <row r="255" spans="1:14" ht="18.75" customHeight="1">
      <c r="A255" s="25" t="s">
        <v>278</v>
      </c>
      <c r="B255" s="3">
        <v>6</v>
      </c>
      <c r="C255" s="4">
        <v>0.51736111111111105</v>
      </c>
      <c r="D255" s="5">
        <v>65018</v>
      </c>
      <c r="E255" s="36" t="s">
        <v>27</v>
      </c>
      <c r="F255" s="51">
        <v>45</v>
      </c>
      <c r="G255" s="52">
        <v>48</v>
      </c>
      <c r="H255" s="178">
        <v>93</v>
      </c>
      <c r="I255" s="175"/>
      <c r="J255" s="94"/>
      <c r="K255" s="142"/>
      <c r="L255" s="114"/>
      <c r="M255" s="121">
        <v>32</v>
      </c>
      <c r="N255" s="66"/>
    </row>
    <row r="256" spans="1:14" ht="18.75" customHeight="1">
      <c r="A256" s="25" t="s">
        <v>278</v>
      </c>
      <c r="B256" s="3">
        <v>11</v>
      </c>
      <c r="C256" s="4">
        <v>0.54513888888888895</v>
      </c>
      <c r="D256" s="5">
        <v>65056</v>
      </c>
      <c r="E256" s="36" t="s">
        <v>46</v>
      </c>
      <c r="F256" s="51">
        <v>44</v>
      </c>
      <c r="G256" s="52">
        <v>50</v>
      </c>
      <c r="H256" s="178">
        <v>94</v>
      </c>
      <c r="I256" s="175"/>
      <c r="J256" s="94"/>
      <c r="K256" s="142"/>
      <c r="L256" s="114"/>
      <c r="M256" s="121">
        <v>33</v>
      </c>
      <c r="N256" s="66"/>
    </row>
    <row r="257" spans="1:14" ht="18.75" customHeight="1">
      <c r="A257" s="25" t="s">
        <v>353</v>
      </c>
      <c r="B257" s="3">
        <v>9</v>
      </c>
      <c r="C257" s="4">
        <v>0.53402777777777799</v>
      </c>
      <c r="D257" s="5">
        <v>65079</v>
      </c>
      <c r="E257" s="36" t="s">
        <v>38</v>
      </c>
      <c r="F257" s="51">
        <v>49</v>
      </c>
      <c r="G257" s="52">
        <v>46</v>
      </c>
      <c r="H257" s="178">
        <v>95</v>
      </c>
      <c r="I257" s="175"/>
      <c r="J257" s="94"/>
      <c r="K257" s="142"/>
      <c r="L257" s="114"/>
      <c r="M257" s="121">
        <v>34</v>
      </c>
      <c r="N257" s="66"/>
    </row>
    <row r="258" spans="1:14" ht="18.75" customHeight="1">
      <c r="A258" s="25" t="s">
        <v>278</v>
      </c>
      <c r="B258" s="3">
        <v>10</v>
      </c>
      <c r="C258" s="4">
        <v>0.53958333333333297</v>
      </c>
      <c r="D258" s="5">
        <v>64920</v>
      </c>
      <c r="E258" s="36" t="s">
        <v>44</v>
      </c>
      <c r="F258" s="51">
        <v>47</v>
      </c>
      <c r="G258" s="52">
        <v>48</v>
      </c>
      <c r="H258" s="178">
        <v>95</v>
      </c>
      <c r="I258" s="175"/>
      <c r="J258" s="94"/>
      <c r="K258" s="142"/>
      <c r="L258" s="114"/>
      <c r="M258" s="121">
        <v>35</v>
      </c>
      <c r="N258" s="66"/>
    </row>
    <row r="259" spans="1:14" ht="18.75" customHeight="1">
      <c r="A259" s="25" t="s">
        <v>352</v>
      </c>
      <c r="B259" s="3">
        <v>6</v>
      </c>
      <c r="C259" s="4">
        <v>0.51736111111111105</v>
      </c>
      <c r="D259" s="5">
        <v>65089</v>
      </c>
      <c r="E259" s="36" t="s">
        <v>29</v>
      </c>
      <c r="F259" s="51">
        <v>45</v>
      </c>
      <c r="G259" s="52">
        <v>51</v>
      </c>
      <c r="H259" s="178">
        <v>96</v>
      </c>
      <c r="I259" s="175"/>
      <c r="J259" s="94"/>
      <c r="K259" s="142"/>
      <c r="L259" s="114"/>
      <c r="M259" s="121">
        <v>36</v>
      </c>
      <c r="N259" s="66"/>
    </row>
    <row r="260" spans="1:14" ht="18.75" customHeight="1">
      <c r="A260" s="25" t="s">
        <v>276</v>
      </c>
      <c r="B260" s="3">
        <v>9</v>
      </c>
      <c r="C260" s="4">
        <v>0.53402777777777799</v>
      </c>
      <c r="D260" s="5">
        <v>65158</v>
      </c>
      <c r="E260" s="36" t="s">
        <v>41</v>
      </c>
      <c r="F260" s="51">
        <v>49</v>
      </c>
      <c r="G260" s="52">
        <v>51</v>
      </c>
      <c r="H260" s="178">
        <v>100</v>
      </c>
      <c r="I260" s="175"/>
      <c r="J260" s="94"/>
      <c r="K260" s="142"/>
      <c r="L260" s="114"/>
      <c r="M260" s="121">
        <v>37</v>
      </c>
      <c r="N260" s="66"/>
    </row>
    <row r="261" spans="1:14" ht="18.75" customHeight="1">
      <c r="A261" s="25" t="s">
        <v>278</v>
      </c>
      <c r="B261" s="3">
        <v>12</v>
      </c>
      <c r="C261" s="4">
        <v>0.55069444444444404</v>
      </c>
      <c r="D261" s="5">
        <v>65114</v>
      </c>
      <c r="E261" s="36" t="s">
        <v>51</v>
      </c>
      <c r="F261" s="51">
        <v>48</v>
      </c>
      <c r="G261" s="52">
        <v>52</v>
      </c>
      <c r="H261" s="178">
        <v>100</v>
      </c>
      <c r="I261" s="175"/>
      <c r="J261" s="94"/>
      <c r="K261" s="142"/>
      <c r="L261" s="114"/>
      <c r="M261" s="121">
        <v>38</v>
      </c>
      <c r="N261" s="66"/>
    </row>
    <row r="262" spans="1:14" ht="18.75" customHeight="1">
      <c r="A262" s="25" t="s">
        <v>278</v>
      </c>
      <c r="B262" s="3">
        <v>12</v>
      </c>
      <c r="C262" s="4">
        <v>0.55069444444444404</v>
      </c>
      <c r="D262" s="5">
        <v>65125</v>
      </c>
      <c r="E262" s="36" t="s">
        <v>48</v>
      </c>
      <c r="F262" s="51">
        <v>43</v>
      </c>
      <c r="G262" s="52">
        <v>57</v>
      </c>
      <c r="H262" s="178">
        <v>100</v>
      </c>
      <c r="I262" s="175"/>
      <c r="J262" s="94"/>
      <c r="K262" s="142"/>
      <c r="L262" s="114"/>
      <c r="M262" s="121">
        <v>39</v>
      </c>
      <c r="N262" s="66"/>
    </row>
    <row r="263" spans="1:14" ht="18.75" customHeight="1">
      <c r="A263" s="25" t="s">
        <v>278</v>
      </c>
      <c r="B263" s="3">
        <v>12</v>
      </c>
      <c r="C263" s="4">
        <v>0.55069444444444404</v>
      </c>
      <c r="D263" s="5">
        <v>65195</v>
      </c>
      <c r="E263" s="36" t="s">
        <v>49</v>
      </c>
      <c r="F263" s="51">
        <v>51</v>
      </c>
      <c r="G263" s="52">
        <v>51</v>
      </c>
      <c r="H263" s="178">
        <v>102</v>
      </c>
      <c r="I263" s="175"/>
      <c r="J263" s="94"/>
      <c r="K263" s="142"/>
      <c r="L263" s="114"/>
      <c r="M263" s="121">
        <v>40</v>
      </c>
      <c r="N263" s="66"/>
    </row>
    <row r="264" spans="1:14" ht="18.75" customHeight="1">
      <c r="A264" s="25" t="s">
        <v>278</v>
      </c>
      <c r="B264" s="3">
        <v>12</v>
      </c>
      <c r="C264" s="4">
        <v>0.55069444444444404</v>
      </c>
      <c r="D264" s="5">
        <v>64414</v>
      </c>
      <c r="E264" s="36" t="s">
        <v>50</v>
      </c>
      <c r="F264" s="51">
        <v>55</v>
      </c>
      <c r="G264" s="52">
        <v>55</v>
      </c>
      <c r="H264" s="178">
        <v>110</v>
      </c>
      <c r="I264" s="175"/>
      <c r="J264" s="94"/>
      <c r="K264" s="142"/>
      <c r="L264" s="114"/>
      <c r="M264" s="121">
        <v>41</v>
      </c>
      <c r="N264" s="66"/>
    </row>
    <row r="265" spans="1:14" ht="18.75" customHeight="1">
      <c r="A265" s="25" t="s">
        <v>278</v>
      </c>
      <c r="B265" s="3">
        <v>8</v>
      </c>
      <c r="C265" s="4">
        <v>0.52847222222222201</v>
      </c>
      <c r="D265" s="5">
        <v>65213</v>
      </c>
      <c r="E265" s="36" t="s">
        <v>35</v>
      </c>
      <c r="F265" s="51">
        <v>54</v>
      </c>
      <c r="G265" s="52">
        <v>59</v>
      </c>
      <c r="H265" s="178">
        <v>113</v>
      </c>
      <c r="I265" s="175"/>
      <c r="J265" s="94"/>
      <c r="K265" s="142"/>
      <c r="L265" s="114"/>
      <c r="M265" s="121">
        <v>42</v>
      </c>
      <c r="N265" s="66"/>
    </row>
    <row r="266" spans="1:14" ht="18.75" customHeight="1">
      <c r="A266" s="25" t="s">
        <v>278</v>
      </c>
      <c r="B266" s="3">
        <v>11</v>
      </c>
      <c r="C266" s="4">
        <v>0.54513888888888895</v>
      </c>
      <c r="D266" s="5">
        <v>65084</v>
      </c>
      <c r="E266" s="36" t="s">
        <v>45</v>
      </c>
      <c r="F266" s="51">
        <v>62</v>
      </c>
      <c r="G266" s="52">
        <v>62</v>
      </c>
      <c r="H266" s="178">
        <v>124</v>
      </c>
      <c r="I266" s="175"/>
      <c r="J266" s="94"/>
      <c r="K266" s="142"/>
      <c r="L266" s="114"/>
      <c r="M266" s="121">
        <v>43</v>
      </c>
      <c r="N266" s="66"/>
    </row>
    <row r="267" spans="1:14" ht="18.75" customHeight="1">
      <c r="A267" s="25" t="s">
        <v>277</v>
      </c>
      <c r="B267" s="3">
        <v>3</v>
      </c>
      <c r="C267" s="4">
        <v>0.500694444444444</v>
      </c>
      <c r="D267" s="5">
        <v>64881</v>
      </c>
      <c r="E267" s="36" t="s">
        <v>16</v>
      </c>
      <c r="F267" s="93"/>
      <c r="G267" s="95"/>
      <c r="H267" s="175" t="s">
        <v>364</v>
      </c>
      <c r="I267" s="175"/>
      <c r="J267" s="94"/>
      <c r="K267" s="142"/>
      <c r="L267" s="114"/>
      <c r="M267" s="141"/>
      <c r="N267" s="155" t="s">
        <v>366</v>
      </c>
    </row>
    <row r="268" spans="1:14" ht="18.75" customHeight="1" thickBot="1">
      <c r="A268" s="30" t="s">
        <v>278</v>
      </c>
      <c r="B268" s="31">
        <v>10</v>
      </c>
      <c r="C268" s="32">
        <v>0.53958333333333297</v>
      </c>
      <c r="D268" s="33">
        <v>65228</v>
      </c>
      <c r="E268" s="41" t="s">
        <v>43</v>
      </c>
      <c r="F268" s="108"/>
      <c r="G268" s="110"/>
      <c r="H268" s="176" t="s">
        <v>364</v>
      </c>
      <c r="I268" s="176"/>
      <c r="J268" s="147"/>
      <c r="K268" s="148"/>
      <c r="L268" s="119"/>
      <c r="M268" s="143"/>
      <c r="N268" s="156" t="s">
        <v>366</v>
      </c>
    </row>
  </sheetData>
  <sortState ref="A3:O26">
    <sortCondition ref="L3:L26"/>
    <sortCondition ref="K3:K26"/>
    <sortCondition ref="J3:J26"/>
  </sortState>
  <mergeCells count="10">
    <mergeCell ref="A1:A2"/>
    <mergeCell ref="B1:B2"/>
    <mergeCell ref="C1:C2"/>
    <mergeCell ref="D1:D2"/>
    <mergeCell ref="E1:E2"/>
    <mergeCell ref="M1:M2"/>
    <mergeCell ref="N1:N2"/>
    <mergeCell ref="F1:H1"/>
    <mergeCell ref="I1:K1"/>
    <mergeCell ref="L1:L2"/>
  </mergeCells>
  <phoneticPr fontId="2" type="noConversion"/>
  <printOptions horizontalCentered="1"/>
  <pageMargins left="0.15748031496062992" right="0.15748031496062992" top="0.35433070866141736" bottom="0.27559055118110237" header="0.31496062992125984" footer="0.23622047244094491"/>
  <pageSetup paperSize="9" scale="80" orientation="portrait" horizont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3" sqref="C23"/>
    </sheetView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19일 성적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kyga01</cp:lastModifiedBy>
  <cp:lastPrinted>2022-07-19T04:58:26Z</cp:lastPrinted>
  <dcterms:created xsi:type="dcterms:W3CDTF">2022-06-17T02:38:27Z</dcterms:created>
  <dcterms:modified xsi:type="dcterms:W3CDTF">2022-07-19T10:56:58Z</dcterms:modified>
</cp:coreProperties>
</file>